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330" yWindow="240" windowWidth="20730" windowHeight="11760" tabRatio="700" activeTab="6"/>
  </bookViews>
  <sheets>
    <sheet name="รหัส 1-2562-ม.ต้น" sheetId="45" r:id="rId1"/>
    <sheet name="รหัส 1-2562-ม.ปลาย" sheetId="46" r:id="rId2"/>
    <sheet name="ม.1 ปี62" sheetId="40" r:id="rId3"/>
    <sheet name="ม.2 ปี62" sheetId="38" r:id="rId4"/>
    <sheet name="ม.3 ปี62" sheetId="33" r:id="rId5"/>
    <sheet name="ม. 4 ปี 62" sheetId="41" r:id="rId6"/>
    <sheet name="ม.5 ปี62" sheetId="39" r:id="rId7"/>
    <sheet name="ม.6 ปี62" sheetId="34" r:id="rId8"/>
    <sheet name="ม.2 ฉบับจัดห้อง" sheetId="35" state="hidden" r:id="rId9"/>
    <sheet name="ม.5 จัดห้องใหม่" sheetId="36" state="hidden" r:id="rId10"/>
    <sheet name="ลาออก" sheetId="43" r:id="rId11"/>
    <sheet name="ย้าย ลาออก" sheetId="42" r:id="rId12"/>
    <sheet name="สรุปยอด" sheetId="44" r:id="rId13"/>
  </sheets>
  <definedNames>
    <definedName name="_xlnm._FilterDatabase" localSheetId="7" hidden="1">'ม.6 ปี62'!$D$42:$H$82</definedName>
    <definedName name="_xlnm.Print_Area" localSheetId="5">'ม. 4 ปี 62'!$A$1:$Q$208</definedName>
    <definedName name="_xlnm.Print_Area" localSheetId="2">'ม.1 ปี62'!$A$1:$P$548</definedName>
    <definedName name="_xlnm.Print_Area" localSheetId="3">'ม.2 ปี62'!$A$1:$S$508</definedName>
    <definedName name="_xlnm.Print_Area" localSheetId="4">'ม.3 ปี62'!$A$1:$R$566</definedName>
    <definedName name="_xlnm.Print_Area" localSheetId="6">'ม.5 ปี62'!$A$1:$S$399</definedName>
    <definedName name="_xlnm.Print_Area" localSheetId="7">'ม.6 ปี62'!$A$1:$S$488</definedName>
    <definedName name="_xlnm.Print_Area" localSheetId="12">สรุปยอด!$A$1:$Q$41</definedName>
  </definedNames>
  <calcPr calcId="144525"/>
  <fileRecoveryPr autoRecover="0"/>
</workbook>
</file>

<file path=xl/calcChain.xml><?xml version="1.0" encoding="utf-8"?>
<calcChain xmlns="http://schemas.openxmlformats.org/spreadsheetml/2006/main">
  <c r="U54" i="39" l="1"/>
  <c r="Q54" i="39"/>
  <c r="H54" i="39"/>
  <c r="Q81" i="39"/>
  <c r="W81" i="39" s="1"/>
  <c r="X81" i="39" s="1"/>
  <c r="Y81" i="39" s="1"/>
  <c r="U81" i="39"/>
  <c r="Q82" i="39"/>
  <c r="U82" i="39"/>
  <c r="Q83" i="39"/>
  <c r="W83" i="39" s="1"/>
  <c r="X83" i="39" s="1"/>
  <c r="Y83" i="39" s="1"/>
  <c r="U83" i="39"/>
  <c r="Q84" i="39"/>
  <c r="U84" i="39"/>
  <c r="Q85" i="39"/>
  <c r="W85" i="39" s="1"/>
  <c r="X85" i="39" s="1"/>
  <c r="Y85" i="39" s="1"/>
  <c r="U85" i="39"/>
  <c r="U80" i="39"/>
  <c r="Q80" i="39"/>
  <c r="Q62" i="39"/>
  <c r="W62" i="39" s="1"/>
  <c r="X62" i="39" s="1"/>
  <c r="Y62" i="39" s="1"/>
  <c r="U62" i="39"/>
  <c r="Q63" i="39"/>
  <c r="U63" i="39"/>
  <c r="Q64" i="39"/>
  <c r="W64" i="39" s="1"/>
  <c r="X64" i="39" s="1"/>
  <c r="Y64" i="39" s="1"/>
  <c r="U64" i="39"/>
  <c r="Q65" i="39"/>
  <c r="U65" i="39"/>
  <c r="Q66" i="39"/>
  <c r="W66" i="39" s="1"/>
  <c r="X66" i="39" s="1"/>
  <c r="Y66" i="39" s="1"/>
  <c r="U66" i="39"/>
  <c r="Q67" i="39"/>
  <c r="U67" i="39"/>
  <c r="Q68" i="39"/>
  <c r="W68" i="39" s="1"/>
  <c r="X68" i="39" s="1"/>
  <c r="Y68" i="39" s="1"/>
  <c r="U68" i="39"/>
  <c r="Q69" i="39"/>
  <c r="U69" i="39"/>
  <c r="Q70" i="39"/>
  <c r="W70" i="39" s="1"/>
  <c r="X70" i="39" s="1"/>
  <c r="Y70" i="39" s="1"/>
  <c r="U70" i="39"/>
  <c r="Q71" i="39"/>
  <c r="U71" i="39"/>
  <c r="Q72" i="39"/>
  <c r="W72" i="39" s="1"/>
  <c r="X72" i="39" s="1"/>
  <c r="Y72" i="39" s="1"/>
  <c r="U72" i="39"/>
  <c r="U61" i="39"/>
  <c r="Q61" i="39"/>
  <c r="W61" i="39" s="1"/>
  <c r="X61" i="39" s="1"/>
  <c r="Y61" i="39" s="1"/>
  <c r="Q40" i="39"/>
  <c r="U40" i="39"/>
  <c r="Q41" i="39"/>
  <c r="W41" i="39" s="1"/>
  <c r="X41" i="39" s="1"/>
  <c r="Y41" i="39" s="1"/>
  <c r="U41" i="39"/>
  <c r="Q42" i="39"/>
  <c r="U42" i="39"/>
  <c r="Q43" i="39"/>
  <c r="U43" i="39"/>
  <c r="Q44" i="39"/>
  <c r="U44" i="39"/>
  <c r="Q45" i="39"/>
  <c r="W45" i="39" s="1"/>
  <c r="X45" i="39" s="1"/>
  <c r="Y45" i="39" s="1"/>
  <c r="U45" i="39"/>
  <c r="Q46" i="39"/>
  <c r="U46" i="39"/>
  <c r="Q47" i="39"/>
  <c r="U47" i="39"/>
  <c r="Q48" i="39"/>
  <c r="U48" i="39"/>
  <c r="Q49" i="39"/>
  <c r="W49" i="39" s="1"/>
  <c r="X49" i="39" s="1"/>
  <c r="Y49" i="39" s="1"/>
  <c r="U49" i="39"/>
  <c r="Q50" i="39"/>
  <c r="U50" i="39"/>
  <c r="Q51" i="39"/>
  <c r="W51" i="39" s="1"/>
  <c r="X51" i="39" s="1"/>
  <c r="Y51" i="39" s="1"/>
  <c r="U51" i="39"/>
  <c r="Q52" i="39"/>
  <c r="U52" i="39"/>
  <c r="Q53" i="39"/>
  <c r="W53" i="39" s="1"/>
  <c r="X53" i="39" s="1"/>
  <c r="Y53" i="39" s="1"/>
  <c r="U53" i="39"/>
  <c r="U39" i="39"/>
  <c r="Q39" i="39"/>
  <c r="Q21" i="39"/>
  <c r="U21" i="39"/>
  <c r="Q22" i="39"/>
  <c r="U22" i="39"/>
  <c r="Q23" i="39"/>
  <c r="W23" i="39" s="1"/>
  <c r="X23" i="39" s="1"/>
  <c r="Y23" i="39" s="1"/>
  <c r="U23" i="39"/>
  <c r="Q24" i="39"/>
  <c r="U24" i="39"/>
  <c r="Q25" i="39"/>
  <c r="U25" i="39"/>
  <c r="Q26" i="39"/>
  <c r="U26" i="39"/>
  <c r="Q27" i="39"/>
  <c r="W27" i="39" s="1"/>
  <c r="X27" i="39" s="1"/>
  <c r="Y27" i="39" s="1"/>
  <c r="U27" i="39"/>
  <c r="Q28" i="39"/>
  <c r="U28" i="39"/>
  <c r="Q29" i="39"/>
  <c r="U29" i="39"/>
  <c r="Q30" i="39"/>
  <c r="U30" i="39"/>
  <c r="Q31" i="39"/>
  <c r="W31" i="39" s="1"/>
  <c r="X31" i="39" s="1"/>
  <c r="Y31" i="39" s="1"/>
  <c r="U31" i="39"/>
  <c r="U20" i="39"/>
  <c r="Q20" i="39"/>
  <c r="Q180" i="41"/>
  <c r="M180" i="41"/>
  <c r="S180" i="41" s="1"/>
  <c r="T180" i="41" s="1"/>
  <c r="U180" i="41" s="1"/>
  <c r="F180" i="41"/>
  <c r="F181" i="41"/>
  <c r="M181" i="41"/>
  <c r="Q181" i="41"/>
  <c r="S181" i="41" s="1"/>
  <c r="T181" i="41" s="1"/>
  <c r="U181" i="41" s="1"/>
  <c r="M193" i="41"/>
  <c r="Q193" i="41"/>
  <c r="M194" i="41"/>
  <c r="Q194" i="41"/>
  <c r="M195" i="41"/>
  <c r="S195" i="41" s="1"/>
  <c r="T195" i="41" s="1"/>
  <c r="U195" i="41" s="1"/>
  <c r="Q195" i="41"/>
  <c r="M196" i="41"/>
  <c r="Q196" i="41"/>
  <c r="M197" i="41"/>
  <c r="Q197" i="41"/>
  <c r="M198" i="41"/>
  <c r="Q198" i="41"/>
  <c r="M199" i="41"/>
  <c r="S199" i="41" s="1"/>
  <c r="T199" i="41" s="1"/>
  <c r="U199" i="41" s="1"/>
  <c r="Q199" i="41"/>
  <c r="M200" i="41"/>
  <c r="Q200" i="41"/>
  <c r="M201" i="41"/>
  <c r="Q201" i="41"/>
  <c r="M202" i="41"/>
  <c r="Q202" i="41"/>
  <c r="M203" i="41"/>
  <c r="S203" i="41" s="1"/>
  <c r="T203" i="41" s="1"/>
  <c r="U203" i="41" s="1"/>
  <c r="Q203" i="41"/>
  <c r="M204" i="41"/>
  <c r="Q204" i="41"/>
  <c r="M205" i="41"/>
  <c r="S205" i="41" s="1"/>
  <c r="T205" i="41" s="1"/>
  <c r="U205" i="41" s="1"/>
  <c r="Q205" i="41"/>
  <c r="Q192" i="41"/>
  <c r="M192" i="41"/>
  <c r="M182" i="41"/>
  <c r="Q182" i="41"/>
  <c r="M183" i="41"/>
  <c r="S183" i="41" s="1"/>
  <c r="T183" i="41" s="1"/>
  <c r="U183" i="41" s="1"/>
  <c r="Q183" i="41"/>
  <c r="Q179" i="41"/>
  <c r="M179" i="41"/>
  <c r="M162" i="41"/>
  <c r="Q162" i="41"/>
  <c r="M163" i="41"/>
  <c r="Q163" i="41"/>
  <c r="M164" i="41"/>
  <c r="S164" i="41" s="1"/>
  <c r="T164" i="41" s="1"/>
  <c r="U164" i="41" s="1"/>
  <c r="Q164" i="41"/>
  <c r="M165" i="41"/>
  <c r="Q165" i="41"/>
  <c r="M166" i="41"/>
  <c r="Q166" i="41"/>
  <c r="M167" i="41"/>
  <c r="Q167" i="41"/>
  <c r="M168" i="41"/>
  <c r="S168" i="41" s="1"/>
  <c r="T168" i="41" s="1"/>
  <c r="U168" i="41" s="1"/>
  <c r="Q168" i="41"/>
  <c r="M169" i="41"/>
  <c r="Q169" i="41"/>
  <c r="M170" i="41"/>
  <c r="Q170" i="41"/>
  <c r="Q161" i="41"/>
  <c r="M161" i="41"/>
  <c r="M148" i="41"/>
  <c r="S148" i="41" s="1"/>
  <c r="T148" i="41" s="1"/>
  <c r="U148" i="41" s="1"/>
  <c r="Q148" i="41"/>
  <c r="M149" i="41"/>
  <c r="Q149" i="41"/>
  <c r="M150" i="41"/>
  <c r="S150" i="41" s="1"/>
  <c r="T150" i="41" s="1"/>
  <c r="U150" i="41" s="1"/>
  <c r="Q150" i="41"/>
  <c r="M151" i="41"/>
  <c r="S151" i="41" s="1"/>
  <c r="T151" i="41" s="1"/>
  <c r="U151" i="41" s="1"/>
  <c r="Q151" i="41"/>
  <c r="M152" i="41"/>
  <c r="Q152" i="41"/>
  <c r="M130" i="41"/>
  <c r="Q130" i="41"/>
  <c r="M131" i="41"/>
  <c r="Q131" i="41"/>
  <c r="M132" i="41"/>
  <c r="S132" i="41" s="1"/>
  <c r="T132" i="41" s="1"/>
  <c r="U132" i="41" s="1"/>
  <c r="Q132" i="41"/>
  <c r="M133" i="41"/>
  <c r="Q133" i="41"/>
  <c r="M134" i="41"/>
  <c r="Q134" i="41"/>
  <c r="M135" i="41"/>
  <c r="Q135" i="41"/>
  <c r="M136" i="41"/>
  <c r="S136" i="41" s="1"/>
  <c r="T136" i="41" s="1"/>
  <c r="U136" i="41" s="1"/>
  <c r="Q136" i="41"/>
  <c r="M137" i="41"/>
  <c r="Q137" i="41"/>
  <c r="M138" i="41"/>
  <c r="Q138" i="41"/>
  <c r="M139" i="41"/>
  <c r="Q139" i="41"/>
  <c r="Q129" i="41"/>
  <c r="M129" i="41"/>
  <c r="M109" i="41"/>
  <c r="S109" i="41" s="1"/>
  <c r="T109" i="41" s="1"/>
  <c r="U109" i="41" s="1"/>
  <c r="Q109" i="41"/>
  <c r="M110" i="41"/>
  <c r="Q110" i="41"/>
  <c r="M111" i="41"/>
  <c r="S111" i="41" s="1"/>
  <c r="T111" i="41" s="1"/>
  <c r="U111" i="41" s="1"/>
  <c r="Q111" i="41"/>
  <c r="M112" i="41"/>
  <c r="Q112" i="41"/>
  <c r="M113" i="41"/>
  <c r="S113" i="41" s="1"/>
  <c r="T113" i="41" s="1"/>
  <c r="U113" i="41" s="1"/>
  <c r="Q113" i="41"/>
  <c r="M114" i="41"/>
  <c r="Q114" i="41"/>
  <c r="M115" i="41"/>
  <c r="S115" i="41" s="1"/>
  <c r="T115" i="41" s="1"/>
  <c r="U115" i="41" s="1"/>
  <c r="Q115" i="41"/>
  <c r="M116" i="41"/>
  <c r="Q116" i="41"/>
  <c r="M117" i="41"/>
  <c r="S117" i="41" s="1"/>
  <c r="T117" i="41" s="1"/>
  <c r="U117" i="41" s="1"/>
  <c r="Q117" i="41"/>
  <c r="M118" i="41"/>
  <c r="Q118" i="41"/>
  <c r="M119" i="41"/>
  <c r="S119" i="41" s="1"/>
  <c r="T119" i="41" s="1"/>
  <c r="U119" i="41" s="1"/>
  <c r="Q119" i="41"/>
  <c r="M120" i="41"/>
  <c r="Q120" i="41"/>
  <c r="M121" i="41"/>
  <c r="S121" i="41" s="1"/>
  <c r="T121" i="41" s="1"/>
  <c r="U121" i="41" s="1"/>
  <c r="Q121" i="41"/>
  <c r="Q108" i="41"/>
  <c r="M108" i="41"/>
  <c r="M85" i="41"/>
  <c r="Q85" i="41"/>
  <c r="M86" i="41"/>
  <c r="Q86" i="41"/>
  <c r="M87" i="41"/>
  <c r="S87" i="41" s="1"/>
  <c r="T87" i="41" s="1"/>
  <c r="U87" i="41" s="1"/>
  <c r="Q87" i="41"/>
  <c r="M88" i="41"/>
  <c r="Q88" i="41"/>
  <c r="M89" i="41"/>
  <c r="Q89" i="41"/>
  <c r="M90" i="41"/>
  <c r="Q90" i="41"/>
  <c r="M91" i="41"/>
  <c r="S91" i="41" s="1"/>
  <c r="T91" i="41" s="1"/>
  <c r="U91" i="41" s="1"/>
  <c r="Q91" i="41"/>
  <c r="M92" i="41"/>
  <c r="Q92" i="41"/>
  <c r="M93" i="41"/>
  <c r="Q93" i="41"/>
  <c r="M94" i="41"/>
  <c r="Q94" i="41"/>
  <c r="M95" i="41"/>
  <c r="S95" i="41" s="1"/>
  <c r="T95" i="41" s="1"/>
  <c r="U95" i="41" s="1"/>
  <c r="Q95" i="41"/>
  <c r="M96" i="41"/>
  <c r="Q96" i="41"/>
  <c r="M97" i="41"/>
  <c r="Q97" i="41"/>
  <c r="M98" i="41"/>
  <c r="Q98" i="41"/>
  <c r="M99" i="41"/>
  <c r="S99" i="41" s="1"/>
  <c r="T99" i="41" s="1"/>
  <c r="U99" i="41" s="1"/>
  <c r="Q99" i="41"/>
  <c r="Q84" i="41"/>
  <c r="M84" i="41"/>
  <c r="S84" i="41" s="1"/>
  <c r="T84" i="41" s="1"/>
  <c r="U84" i="41" s="1"/>
  <c r="M68" i="41"/>
  <c r="Q68" i="41"/>
  <c r="M69" i="41"/>
  <c r="Q69" i="41"/>
  <c r="M70" i="41"/>
  <c r="S70" i="41" s="1"/>
  <c r="T70" i="41" s="1"/>
  <c r="U70" i="41" s="1"/>
  <c r="Q70" i="41"/>
  <c r="M71" i="41"/>
  <c r="Q71" i="41"/>
  <c r="M72" i="41"/>
  <c r="Q72" i="41"/>
  <c r="M73" i="41"/>
  <c r="Q73" i="41"/>
  <c r="M74" i="41"/>
  <c r="S74" i="41" s="1"/>
  <c r="T74" i="41" s="1"/>
  <c r="U74" i="41" s="1"/>
  <c r="Q74" i="41"/>
  <c r="Q67" i="41"/>
  <c r="M67" i="41"/>
  <c r="M55" i="41"/>
  <c r="Q55" i="41"/>
  <c r="M56" i="41"/>
  <c r="S56" i="41" s="1"/>
  <c r="T56" i="41" s="1"/>
  <c r="U56" i="41" s="1"/>
  <c r="Q56" i="41"/>
  <c r="M57" i="41"/>
  <c r="S57" i="41" s="1"/>
  <c r="T57" i="41" s="1"/>
  <c r="U57" i="41" s="1"/>
  <c r="Q57" i="41"/>
  <c r="M58" i="41"/>
  <c r="Q58" i="41"/>
  <c r="M59" i="41"/>
  <c r="Q59" i="41"/>
  <c r="Q54" i="41"/>
  <c r="M54" i="41"/>
  <c r="S54" i="41" s="1"/>
  <c r="T54" i="41" s="1"/>
  <c r="U54" i="41" s="1"/>
  <c r="Q7" i="39"/>
  <c r="U7" i="39"/>
  <c r="Q8" i="39"/>
  <c r="U8" i="39"/>
  <c r="Q9" i="39"/>
  <c r="W9" i="39" s="1"/>
  <c r="X9" i="39" s="1"/>
  <c r="Y9" i="39" s="1"/>
  <c r="U9" i="39"/>
  <c r="Q10" i="39"/>
  <c r="U10" i="39"/>
  <c r="Q11" i="39"/>
  <c r="U11" i="39"/>
  <c r="U6" i="39"/>
  <c r="Q6" i="39"/>
  <c r="M7" i="41"/>
  <c r="Q7" i="41"/>
  <c r="M8" i="41"/>
  <c r="Q8" i="41"/>
  <c r="M9" i="41"/>
  <c r="S9" i="41" s="1"/>
  <c r="T9" i="41" s="1"/>
  <c r="U9" i="41" s="1"/>
  <c r="Q9" i="41"/>
  <c r="M10" i="41"/>
  <c r="Q10" i="41"/>
  <c r="M11" i="41"/>
  <c r="Q11" i="41"/>
  <c r="M12" i="41"/>
  <c r="Q12" i="41"/>
  <c r="M13" i="41"/>
  <c r="S13" i="41" s="1"/>
  <c r="T13" i="41" s="1"/>
  <c r="U13" i="41" s="1"/>
  <c r="Q13" i="41"/>
  <c r="M14" i="41"/>
  <c r="Q14" i="41"/>
  <c r="M15" i="41"/>
  <c r="Q15" i="41"/>
  <c r="M16" i="41"/>
  <c r="Q16" i="41"/>
  <c r="M17" i="41"/>
  <c r="S17" i="41" s="1"/>
  <c r="T17" i="41" s="1"/>
  <c r="U17" i="41" s="1"/>
  <c r="Q17" i="41"/>
  <c r="M18" i="41"/>
  <c r="Q18" i="41"/>
  <c r="M19" i="41"/>
  <c r="S19" i="41" s="1"/>
  <c r="T19" i="41" s="1"/>
  <c r="U19" i="41" s="1"/>
  <c r="Q19" i="41"/>
  <c r="M32" i="41"/>
  <c r="S32" i="41" s="1"/>
  <c r="T32" i="41" s="1"/>
  <c r="U32" i="41" s="1"/>
  <c r="Q32" i="41"/>
  <c r="M33" i="41"/>
  <c r="Q33" i="41"/>
  <c r="M34" i="41"/>
  <c r="S34" i="41" s="1"/>
  <c r="T34" i="41" s="1"/>
  <c r="U34" i="41" s="1"/>
  <c r="Q34" i="41"/>
  <c r="M35" i="41"/>
  <c r="Q35" i="41"/>
  <c r="M36" i="41"/>
  <c r="S36" i="41" s="1"/>
  <c r="T36" i="41" s="1"/>
  <c r="U36" i="41" s="1"/>
  <c r="Q36" i="41"/>
  <c r="M37" i="41"/>
  <c r="Q37" i="41"/>
  <c r="M38" i="41"/>
  <c r="S38" i="41" s="1"/>
  <c r="T38" i="41" s="1"/>
  <c r="U38" i="41" s="1"/>
  <c r="Q38" i="41"/>
  <c r="M39" i="41"/>
  <c r="Q39" i="41"/>
  <c r="M40" i="41"/>
  <c r="S40" i="41" s="1"/>
  <c r="T40" i="41" s="1"/>
  <c r="U40" i="41" s="1"/>
  <c r="Q40" i="41"/>
  <c r="M41" i="41"/>
  <c r="Q41" i="41"/>
  <c r="M42" i="41"/>
  <c r="S42" i="41" s="1"/>
  <c r="T42" i="41" s="1"/>
  <c r="U42" i="41" s="1"/>
  <c r="Q42" i="41"/>
  <c r="M43" i="41"/>
  <c r="Q43" i="41"/>
  <c r="Q31" i="41"/>
  <c r="M31" i="41"/>
  <c r="Q6" i="41"/>
  <c r="M6" i="41"/>
  <c r="H85" i="39"/>
  <c r="W84" i="39" l="1"/>
  <c r="X84" i="39" s="1"/>
  <c r="Y84" i="39" s="1"/>
  <c r="W82" i="39"/>
  <c r="X82" i="39" s="1"/>
  <c r="Y82" i="39" s="1"/>
  <c r="W80" i="39"/>
  <c r="X80" i="39" s="1"/>
  <c r="Y80" i="39" s="1"/>
  <c r="W63" i="39"/>
  <c r="X63" i="39" s="1"/>
  <c r="Y63" i="39" s="1"/>
  <c r="W71" i="39"/>
  <c r="X71" i="39" s="1"/>
  <c r="Y71" i="39" s="1"/>
  <c r="W69" i="39"/>
  <c r="X69" i="39" s="1"/>
  <c r="Y69" i="39" s="1"/>
  <c r="W67" i="39"/>
  <c r="X67" i="39" s="1"/>
  <c r="Y67" i="39" s="1"/>
  <c r="W65" i="39"/>
  <c r="X65" i="39" s="1"/>
  <c r="Y65" i="39" s="1"/>
  <c r="W46" i="39"/>
  <c r="X46" i="39" s="1"/>
  <c r="Y46" i="39" s="1"/>
  <c r="W44" i="39"/>
  <c r="X44" i="39" s="1"/>
  <c r="Y44" i="39" s="1"/>
  <c r="W54" i="39"/>
  <c r="X54" i="39" s="1"/>
  <c r="Y54" i="39" s="1"/>
  <c r="W43" i="39"/>
  <c r="X43" i="39" s="1"/>
  <c r="Y43" i="39" s="1"/>
  <c r="W52" i="39"/>
  <c r="X52" i="39" s="1"/>
  <c r="Y52" i="39" s="1"/>
  <c r="W50" i="39"/>
  <c r="X50" i="39" s="1"/>
  <c r="Y50" i="39" s="1"/>
  <c r="W47" i="39"/>
  <c r="X47" i="39" s="1"/>
  <c r="Y47" i="39" s="1"/>
  <c r="W48" i="39"/>
  <c r="X48" i="39" s="1"/>
  <c r="Y48" i="39" s="1"/>
  <c r="W42" i="39"/>
  <c r="X42" i="39" s="1"/>
  <c r="Y42" i="39" s="1"/>
  <c r="W40" i="39"/>
  <c r="X40" i="39" s="1"/>
  <c r="Y40" i="39" s="1"/>
  <c r="W39" i="39"/>
  <c r="X39" i="39" s="1"/>
  <c r="Y39" i="39" s="1"/>
  <c r="W24" i="39"/>
  <c r="X24" i="39" s="1"/>
  <c r="Y24" i="39" s="1"/>
  <c r="W30" i="39"/>
  <c r="X30" i="39" s="1"/>
  <c r="Y30" i="39" s="1"/>
  <c r="W29" i="39"/>
  <c r="X29" i="39" s="1"/>
  <c r="Y29" i="39" s="1"/>
  <c r="W28" i="39"/>
  <c r="X28" i="39" s="1"/>
  <c r="Y28" i="39" s="1"/>
  <c r="W26" i="39"/>
  <c r="X26" i="39" s="1"/>
  <c r="Y26" i="39" s="1"/>
  <c r="W25" i="39"/>
  <c r="X25" i="39" s="1"/>
  <c r="Y25" i="39" s="1"/>
  <c r="W22" i="39"/>
  <c r="X22" i="39" s="1"/>
  <c r="Y22" i="39" s="1"/>
  <c r="W21" i="39"/>
  <c r="X21" i="39" s="1"/>
  <c r="Y21" i="39" s="1"/>
  <c r="W11" i="39"/>
  <c r="X11" i="39" s="1"/>
  <c r="Y11" i="39" s="1"/>
  <c r="W10" i="39"/>
  <c r="X10" i="39" s="1"/>
  <c r="Y10" i="39" s="1"/>
  <c r="W8" i="39"/>
  <c r="X8" i="39" s="1"/>
  <c r="Y8" i="39" s="1"/>
  <c r="W7" i="39"/>
  <c r="X7" i="39" s="1"/>
  <c r="Y7" i="39" s="1"/>
  <c r="W20" i="39"/>
  <c r="X20" i="39" s="1"/>
  <c r="Y20" i="39" s="1"/>
  <c r="W6" i="39"/>
  <c r="X6" i="39" s="1"/>
  <c r="Y6" i="39" s="1"/>
  <c r="S192" i="41"/>
  <c r="T192" i="41" s="1"/>
  <c r="U192" i="41" s="1"/>
  <c r="S202" i="41"/>
  <c r="T202" i="41" s="1"/>
  <c r="U202" i="41" s="1"/>
  <c r="S198" i="41"/>
  <c r="T198" i="41" s="1"/>
  <c r="U198" i="41" s="1"/>
  <c r="S197" i="41"/>
  <c r="T197" i="41" s="1"/>
  <c r="U197" i="41" s="1"/>
  <c r="S204" i="41"/>
  <c r="T204" i="41" s="1"/>
  <c r="U204" i="41" s="1"/>
  <c r="S201" i="41"/>
  <c r="T201" i="41" s="1"/>
  <c r="U201" i="41" s="1"/>
  <c r="S200" i="41"/>
  <c r="T200" i="41" s="1"/>
  <c r="U200" i="41" s="1"/>
  <c r="S196" i="41"/>
  <c r="T196" i="41" s="1"/>
  <c r="U196" i="41" s="1"/>
  <c r="S194" i="41"/>
  <c r="T194" i="41" s="1"/>
  <c r="U194" i="41" s="1"/>
  <c r="S193" i="41"/>
  <c r="T193" i="41" s="1"/>
  <c r="U193" i="41" s="1"/>
  <c r="S182" i="41"/>
  <c r="T182" i="41" s="1"/>
  <c r="U182" i="41" s="1"/>
  <c r="S162" i="41"/>
  <c r="T162" i="41" s="1"/>
  <c r="U162" i="41" s="1"/>
  <c r="S170" i="41"/>
  <c r="T170" i="41" s="1"/>
  <c r="U170" i="41" s="1"/>
  <c r="S169" i="41"/>
  <c r="T169" i="41" s="1"/>
  <c r="U169" i="41" s="1"/>
  <c r="S167" i="41"/>
  <c r="T167" i="41" s="1"/>
  <c r="U167" i="41" s="1"/>
  <c r="S166" i="41"/>
  <c r="T166" i="41" s="1"/>
  <c r="U166" i="41" s="1"/>
  <c r="S165" i="41"/>
  <c r="T165" i="41" s="1"/>
  <c r="U165" i="41" s="1"/>
  <c r="S163" i="41"/>
  <c r="T163" i="41" s="1"/>
  <c r="U163" i="41" s="1"/>
  <c r="S161" i="41"/>
  <c r="T161" i="41" s="1"/>
  <c r="U161" i="41" s="1"/>
  <c r="S152" i="41"/>
  <c r="T152" i="41" s="1"/>
  <c r="U152" i="41" s="1"/>
  <c r="S149" i="41"/>
  <c r="T149" i="41" s="1"/>
  <c r="U149" i="41" s="1"/>
  <c r="S129" i="41"/>
  <c r="T129" i="41" s="1"/>
  <c r="U129" i="41" s="1"/>
  <c r="S139" i="41"/>
  <c r="T139" i="41" s="1"/>
  <c r="U139" i="41" s="1"/>
  <c r="S138" i="41"/>
  <c r="T138" i="41" s="1"/>
  <c r="U138" i="41" s="1"/>
  <c r="S137" i="41"/>
  <c r="T137" i="41" s="1"/>
  <c r="U137" i="41" s="1"/>
  <c r="S135" i="41"/>
  <c r="T135" i="41" s="1"/>
  <c r="U135" i="41" s="1"/>
  <c r="S134" i="41"/>
  <c r="T134" i="41" s="1"/>
  <c r="U134" i="41" s="1"/>
  <c r="S133" i="41"/>
  <c r="T133" i="41" s="1"/>
  <c r="U133" i="41" s="1"/>
  <c r="S131" i="41"/>
  <c r="T131" i="41" s="1"/>
  <c r="U131" i="41" s="1"/>
  <c r="S130" i="41"/>
  <c r="T130" i="41" s="1"/>
  <c r="U130" i="41" s="1"/>
  <c r="S116" i="41"/>
  <c r="T116" i="41" s="1"/>
  <c r="U116" i="41" s="1"/>
  <c r="S120" i="41"/>
  <c r="T120" i="41" s="1"/>
  <c r="U120" i="41" s="1"/>
  <c r="S118" i="41"/>
  <c r="T118" i="41" s="1"/>
  <c r="U118" i="41" s="1"/>
  <c r="S114" i="41"/>
  <c r="T114" i="41" s="1"/>
  <c r="U114" i="41" s="1"/>
  <c r="S112" i="41"/>
  <c r="T112" i="41" s="1"/>
  <c r="U112" i="41" s="1"/>
  <c r="S110" i="41"/>
  <c r="T110" i="41" s="1"/>
  <c r="U110" i="41" s="1"/>
  <c r="S96" i="41"/>
  <c r="T96" i="41" s="1"/>
  <c r="U96" i="41" s="1"/>
  <c r="S94" i="41"/>
  <c r="T94" i="41" s="1"/>
  <c r="U94" i="41" s="1"/>
  <c r="S90" i="41"/>
  <c r="T90" i="41" s="1"/>
  <c r="U90" i="41" s="1"/>
  <c r="S92" i="41"/>
  <c r="T92" i="41" s="1"/>
  <c r="U92" i="41" s="1"/>
  <c r="S89" i="41"/>
  <c r="T89" i="41" s="1"/>
  <c r="U89" i="41" s="1"/>
  <c r="S86" i="41"/>
  <c r="T86" i="41" s="1"/>
  <c r="U86" i="41" s="1"/>
  <c r="S98" i="41"/>
  <c r="T98" i="41" s="1"/>
  <c r="U98" i="41" s="1"/>
  <c r="S97" i="41"/>
  <c r="T97" i="41" s="1"/>
  <c r="U97" i="41" s="1"/>
  <c r="S93" i="41"/>
  <c r="T93" i="41" s="1"/>
  <c r="U93" i="41" s="1"/>
  <c r="S88" i="41"/>
  <c r="T88" i="41" s="1"/>
  <c r="U88" i="41" s="1"/>
  <c r="S85" i="41"/>
  <c r="T85" i="41" s="1"/>
  <c r="U85" i="41" s="1"/>
  <c r="S67" i="41"/>
  <c r="T67" i="41" s="1"/>
  <c r="U67" i="41" s="1"/>
  <c r="S73" i="41"/>
  <c r="T73" i="41" s="1"/>
  <c r="U73" i="41" s="1"/>
  <c r="S72" i="41"/>
  <c r="T72" i="41" s="1"/>
  <c r="U72" i="41" s="1"/>
  <c r="S71" i="41"/>
  <c r="T71" i="41" s="1"/>
  <c r="U71" i="41" s="1"/>
  <c r="S69" i="41"/>
  <c r="T69" i="41" s="1"/>
  <c r="U69" i="41" s="1"/>
  <c r="S68" i="41"/>
  <c r="T68" i="41" s="1"/>
  <c r="U68" i="41" s="1"/>
  <c r="S59" i="41"/>
  <c r="T59" i="41" s="1"/>
  <c r="U59" i="41" s="1"/>
  <c r="S58" i="41"/>
  <c r="T58" i="41" s="1"/>
  <c r="U58" i="41" s="1"/>
  <c r="S55" i="41"/>
  <c r="T55" i="41" s="1"/>
  <c r="U55" i="41" s="1"/>
  <c r="S39" i="41"/>
  <c r="T39" i="41" s="1"/>
  <c r="U39" i="41" s="1"/>
  <c r="S43" i="41"/>
  <c r="T43" i="41" s="1"/>
  <c r="U43" i="41" s="1"/>
  <c r="S41" i="41"/>
  <c r="T41" i="41" s="1"/>
  <c r="U41" i="41" s="1"/>
  <c r="S37" i="41"/>
  <c r="T37" i="41" s="1"/>
  <c r="U37" i="41" s="1"/>
  <c r="S35" i="41"/>
  <c r="T35" i="41" s="1"/>
  <c r="U35" i="41" s="1"/>
  <c r="S33" i="41"/>
  <c r="T33" i="41" s="1"/>
  <c r="U33" i="41" s="1"/>
  <c r="S31" i="41"/>
  <c r="T31" i="41" s="1"/>
  <c r="U31" i="41" s="1"/>
  <c r="S18" i="41"/>
  <c r="T18" i="41" s="1"/>
  <c r="U18" i="41" s="1"/>
  <c r="S16" i="41"/>
  <c r="T16" i="41" s="1"/>
  <c r="U16" i="41" s="1"/>
  <c r="S15" i="41"/>
  <c r="T15" i="41" s="1"/>
  <c r="U15" i="41" s="1"/>
  <c r="S14" i="41"/>
  <c r="T14" i="41" s="1"/>
  <c r="U14" i="41" s="1"/>
  <c r="S12" i="41"/>
  <c r="T12" i="41" s="1"/>
  <c r="U12" i="41" s="1"/>
  <c r="S11" i="41"/>
  <c r="T11" i="41" s="1"/>
  <c r="U11" i="41" s="1"/>
  <c r="S10" i="41"/>
  <c r="T10" i="41" s="1"/>
  <c r="U10" i="41" s="1"/>
  <c r="S8" i="41"/>
  <c r="T8" i="41" s="1"/>
  <c r="U8" i="41" s="1"/>
  <c r="S7" i="41"/>
  <c r="T7" i="41" s="1"/>
  <c r="U7" i="41" s="1"/>
  <c r="S179" i="41"/>
  <c r="T179" i="41" s="1"/>
  <c r="U179" i="41" s="1"/>
  <c r="S108" i="41"/>
  <c r="T108" i="41" s="1"/>
  <c r="U108" i="41" s="1"/>
  <c r="S6" i="41"/>
  <c r="T6" i="41" s="1"/>
  <c r="U6" i="41" s="1"/>
  <c r="F136" i="41" l="1"/>
  <c r="J7" i="34" l="1"/>
  <c r="J447" i="34"/>
  <c r="J448" i="34"/>
  <c r="J449" i="34"/>
  <c r="J450" i="34"/>
  <c r="J451" i="34"/>
  <c r="J452" i="34"/>
  <c r="J453" i="34"/>
  <c r="J454" i="34"/>
  <c r="J455" i="34"/>
  <c r="J456" i="34"/>
  <c r="J457" i="34"/>
  <c r="J458" i="34"/>
  <c r="J459" i="34"/>
  <c r="J460" i="34"/>
  <c r="J461" i="34"/>
  <c r="J462" i="34"/>
  <c r="J463" i="34"/>
  <c r="J464" i="34"/>
  <c r="J465" i="34"/>
  <c r="J466" i="34"/>
  <c r="J467" i="34"/>
  <c r="J468" i="34"/>
  <c r="J469" i="34"/>
  <c r="J470" i="34"/>
  <c r="J471" i="34"/>
  <c r="J472" i="34"/>
  <c r="J473" i="34"/>
  <c r="J474" i="34"/>
  <c r="J475" i="34"/>
  <c r="J476" i="34"/>
  <c r="J477" i="34"/>
  <c r="J478" i="34"/>
  <c r="J479" i="34"/>
  <c r="J480" i="34"/>
  <c r="J481" i="34"/>
  <c r="J482" i="34"/>
  <c r="J483" i="34"/>
  <c r="J484" i="34"/>
  <c r="J446" i="34"/>
  <c r="J405" i="34"/>
  <c r="J406" i="34"/>
  <c r="J407" i="34"/>
  <c r="J408" i="34"/>
  <c r="J409" i="34"/>
  <c r="J410" i="34"/>
  <c r="J411" i="34"/>
  <c r="J412" i="34"/>
  <c r="J413" i="34"/>
  <c r="J414" i="34"/>
  <c r="J415" i="34"/>
  <c r="J416" i="34"/>
  <c r="J417" i="34"/>
  <c r="J418" i="34"/>
  <c r="J419" i="34"/>
  <c r="J420" i="34"/>
  <c r="J421" i="34"/>
  <c r="J422" i="34"/>
  <c r="J423" i="34"/>
  <c r="J424" i="34"/>
  <c r="J425" i="34"/>
  <c r="J426" i="34"/>
  <c r="J427" i="34"/>
  <c r="J428" i="34"/>
  <c r="J429" i="34"/>
  <c r="J430" i="34"/>
  <c r="J431" i="34"/>
  <c r="J432" i="34"/>
  <c r="J433" i="34"/>
  <c r="J434" i="34"/>
  <c r="J435" i="34"/>
  <c r="J404" i="34"/>
  <c r="J360" i="34"/>
  <c r="J361" i="34"/>
  <c r="J362" i="34"/>
  <c r="J363" i="34"/>
  <c r="J364" i="34"/>
  <c r="J365" i="34"/>
  <c r="J366" i="34"/>
  <c r="J367" i="34"/>
  <c r="J368" i="34"/>
  <c r="J369" i="34"/>
  <c r="J370" i="34"/>
  <c r="J371" i="34"/>
  <c r="J372" i="34"/>
  <c r="J373" i="34"/>
  <c r="J374" i="34"/>
  <c r="J375" i="34"/>
  <c r="J376" i="34"/>
  <c r="J377" i="34"/>
  <c r="J378" i="34"/>
  <c r="J379" i="34"/>
  <c r="J380" i="34"/>
  <c r="J381" i="34"/>
  <c r="J382" i="34"/>
  <c r="J383" i="34"/>
  <c r="J384" i="34"/>
  <c r="J385" i="34"/>
  <c r="J386" i="34"/>
  <c r="J387" i="34"/>
  <c r="J388" i="34"/>
  <c r="J389" i="34"/>
  <c r="J390" i="34"/>
  <c r="J391" i="34"/>
  <c r="J392" i="34"/>
  <c r="J393" i="34"/>
  <c r="J394" i="34"/>
  <c r="J395" i="34"/>
  <c r="J359" i="34"/>
  <c r="J312" i="34"/>
  <c r="J313" i="34"/>
  <c r="J314" i="34"/>
  <c r="J315" i="34"/>
  <c r="J316" i="34"/>
  <c r="J317" i="34"/>
  <c r="J318" i="34"/>
  <c r="J319" i="34"/>
  <c r="J320" i="34"/>
  <c r="J321" i="34"/>
  <c r="J322" i="34"/>
  <c r="J323" i="34"/>
  <c r="J324" i="34"/>
  <c r="J325" i="34"/>
  <c r="J326" i="34"/>
  <c r="J327" i="34"/>
  <c r="J328" i="34"/>
  <c r="J329" i="34"/>
  <c r="J330" i="34"/>
  <c r="J331" i="34"/>
  <c r="J332" i="34"/>
  <c r="J333" i="34"/>
  <c r="J334" i="34"/>
  <c r="J335" i="34"/>
  <c r="J336" i="34"/>
  <c r="J337" i="34"/>
  <c r="J338" i="34"/>
  <c r="J339" i="34"/>
  <c r="J340" i="34"/>
  <c r="J341" i="34"/>
  <c r="J342" i="34"/>
  <c r="J343" i="34"/>
  <c r="J344" i="34"/>
  <c r="J345" i="34"/>
  <c r="J346" i="34"/>
  <c r="J311" i="34"/>
  <c r="J266" i="34"/>
  <c r="J267" i="34"/>
  <c r="J268" i="34"/>
  <c r="J269" i="34"/>
  <c r="J270" i="34"/>
  <c r="J271" i="34"/>
  <c r="J272" i="34"/>
  <c r="J273" i="34"/>
  <c r="J274" i="34"/>
  <c r="J275" i="34"/>
  <c r="J276" i="34"/>
  <c r="J277" i="34"/>
  <c r="J278" i="34"/>
  <c r="J279" i="34"/>
  <c r="J280" i="34"/>
  <c r="J281" i="34"/>
  <c r="J282" i="34"/>
  <c r="J283" i="34"/>
  <c r="J284" i="34"/>
  <c r="J285" i="34"/>
  <c r="J286" i="34"/>
  <c r="J287" i="34"/>
  <c r="J288" i="34"/>
  <c r="J289" i="34"/>
  <c r="J290" i="34"/>
  <c r="J291" i="34"/>
  <c r="J292" i="34"/>
  <c r="J293" i="34"/>
  <c r="J294" i="34"/>
  <c r="J295" i="34"/>
  <c r="J296" i="34"/>
  <c r="J297" i="34"/>
  <c r="J298" i="34"/>
  <c r="J299" i="34"/>
  <c r="J300" i="34"/>
  <c r="J301" i="34"/>
  <c r="J302" i="34"/>
  <c r="J265" i="34"/>
  <c r="J220" i="34"/>
  <c r="J221" i="34"/>
  <c r="J222" i="34"/>
  <c r="J223" i="34"/>
  <c r="J224" i="34"/>
  <c r="J225" i="34"/>
  <c r="J226" i="34"/>
  <c r="J227" i="34"/>
  <c r="J228" i="34"/>
  <c r="J229" i="34"/>
  <c r="J230" i="34"/>
  <c r="J231" i="34"/>
  <c r="J232" i="34"/>
  <c r="J233" i="34"/>
  <c r="J234" i="34"/>
  <c r="J235" i="34"/>
  <c r="J236" i="34"/>
  <c r="J237" i="34"/>
  <c r="J238" i="34"/>
  <c r="J239" i="34"/>
  <c r="J240" i="34"/>
  <c r="J241" i="34"/>
  <c r="J242" i="34"/>
  <c r="J243" i="34"/>
  <c r="J244" i="34"/>
  <c r="J245" i="34"/>
  <c r="J246" i="34"/>
  <c r="J247" i="34"/>
  <c r="J248" i="34"/>
  <c r="J249" i="34"/>
  <c r="J250" i="34"/>
  <c r="J251" i="34"/>
  <c r="J252" i="34"/>
  <c r="J253" i="34"/>
  <c r="J254" i="34"/>
  <c r="J219" i="34"/>
  <c r="J172" i="34"/>
  <c r="J173" i="34"/>
  <c r="J174" i="34"/>
  <c r="J175" i="34"/>
  <c r="J176" i="34"/>
  <c r="J177" i="34"/>
  <c r="J178" i="34"/>
  <c r="J179" i="34"/>
  <c r="J180" i="34"/>
  <c r="J181" i="34"/>
  <c r="J182" i="34"/>
  <c r="J183" i="34"/>
  <c r="J184" i="34"/>
  <c r="J185" i="34"/>
  <c r="J186" i="34"/>
  <c r="J187" i="34"/>
  <c r="J188" i="34"/>
  <c r="J189" i="34"/>
  <c r="J190" i="34"/>
  <c r="J191" i="34"/>
  <c r="J192" i="34"/>
  <c r="J193" i="34"/>
  <c r="J194" i="34"/>
  <c r="J195" i="34"/>
  <c r="J196" i="34"/>
  <c r="J197" i="34"/>
  <c r="J198" i="34"/>
  <c r="J199" i="34"/>
  <c r="J200" i="34"/>
  <c r="J201" i="34"/>
  <c r="J202" i="34"/>
  <c r="J203" i="34"/>
  <c r="J204" i="34"/>
  <c r="J205" i="34"/>
  <c r="J206" i="34"/>
  <c r="J207" i="34"/>
  <c r="J208" i="34"/>
  <c r="J209" i="34"/>
  <c r="J171" i="34"/>
  <c r="J134" i="34"/>
  <c r="J135" i="34"/>
  <c r="J136" i="34"/>
  <c r="J137" i="34"/>
  <c r="J138" i="34"/>
  <c r="J139" i="34"/>
  <c r="J140" i="34"/>
  <c r="J141" i="34"/>
  <c r="J142" i="34"/>
  <c r="J143" i="34"/>
  <c r="J144" i="34"/>
  <c r="J145" i="34"/>
  <c r="J146" i="34"/>
  <c r="J147" i="34"/>
  <c r="J148" i="34"/>
  <c r="J149" i="34"/>
  <c r="J150" i="34"/>
  <c r="J151" i="34"/>
  <c r="J152" i="34"/>
  <c r="J153" i="34"/>
  <c r="J154" i="34"/>
  <c r="J155" i="34"/>
  <c r="J156" i="34"/>
  <c r="J157" i="34"/>
  <c r="J158" i="34"/>
  <c r="J159" i="34"/>
  <c r="J160" i="34"/>
  <c r="J161" i="34"/>
  <c r="J162" i="34"/>
  <c r="J163" i="34"/>
  <c r="J133" i="34"/>
  <c r="J91" i="34"/>
  <c r="J92" i="34"/>
  <c r="J93" i="34"/>
  <c r="J94" i="34"/>
  <c r="J95" i="34"/>
  <c r="J96" i="34"/>
  <c r="J97" i="34"/>
  <c r="J98" i="34"/>
  <c r="J99" i="34"/>
  <c r="J100" i="34"/>
  <c r="J101" i="34"/>
  <c r="J102" i="34"/>
  <c r="J103" i="34"/>
  <c r="J104" i="34"/>
  <c r="J105" i="34"/>
  <c r="J106" i="34"/>
  <c r="J107" i="34"/>
  <c r="J108" i="34"/>
  <c r="J109" i="34"/>
  <c r="J110" i="34"/>
  <c r="J111" i="34"/>
  <c r="J112" i="34"/>
  <c r="J113" i="34"/>
  <c r="J114" i="34"/>
  <c r="J115" i="34"/>
  <c r="J116" i="34"/>
  <c r="J117" i="34"/>
  <c r="J118" i="34"/>
  <c r="J119" i="34"/>
  <c r="J120" i="34"/>
  <c r="J121" i="34"/>
  <c r="J122" i="34"/>
  <c r="J123" i="34"/>
  <c r="J124" i="34"/>
  <c r="J125" i="34"/>
  <c r="J90" i="34"/>
  <c r="J8" i="34"/>
  <c r="J9" i="34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44" i="34"/>
  <c r="J45" i="34"/>
  <c r="J46" i="34"/>
  <c r="J47" i="34"/>
  <c r="J48" i="34"/>
  <c r="J49" i="34"/>
  <c r="J50" i="34"/>
  <c r="J51" i="34"/>
  <c r="J52" i="34"/>
  <c r="J53" i="34"/>
  <c r="J54" i="34"/>
  <c r="J55" i="34"/>
  <c r="J56" i="34"/>
  <c r="J57" i="34"/>
  <c r="J58" i="34"/>
  <c r="J59" i="34"/>
  <c r="J60" i="34"/>
  <c r="J61" i="34"/>
  <c r="J62" i="34"/>
  <c r="J63" i="34"/>
  <c r="J64" i="34"/>
  <c r="J65" i="34"/>
  <c r="J66" i="34"/>
  <c r="J67" i="34"/>
  <c r="J68" i="34"/>
  <c r="J69" i="34"/>
  <c r="J70" i="34"/>
  <c r="J71" i="34"/>
  <c r="J72" i="34"/>
  <c r="J73" i="34"/>
  <c r="J74" i="34"/>
  <c r="J75" i="34"/>
  <c r="J76" i="34"/>
  <c r="J77" i="34"/>
  <c r="J78" i="34"/>
  <c r="J79" i="34"/>
  <c r="J80" i="34"/>
  <c r="J81" i="34"/>
  <c r="J82" i="34"/>
  <c r="J43" i="34"/>
  <c r="H360" i="39"/>
  <c r="H361" i="39"/>
  <c r="H362" i="39"/>
  <c r="H363" i="39"/>
  <c r="H364" i="39"/>
  <c r="H365" i="39"/>
  <c r="H366" i="39"/>
  <c r="H367" i="39"/>
  <c r="H368" i="39"/>
  <c r="H369" i="39"/>
  <c r="H370" i="39"/>
  <c r="H371" i="39"/>
  <c r="H372" i="39"/>
  <c r="H373" i="39"/>
  <c r="H374" i="39"/>
  <c r="H375" i="39"/>
  <c r="H376" i="39"/>
  <c r="H377" i="39"/>
  <c r="H378" i="39"/>
  <c r="H379" i="39"/>
  <c r="H380" i="39"/>
  <c r="H381" i="39"/>
  <c r="H382" i="39"/>
  <c r="H383" i="39"/>
  <c r="H384" i="39"/>
  <c r="H385" i="39"/>
  <c r="H386" i="39"/>
  <c r="H387" i="39"/>
  <c r="H388" i="39"/>
  <c r="H389" i="39"/>
  <c r="H390" i="39"/>
  <c r="H391" i="39"/>
  <c r="H392" i="39"/>
  <c r="H393" i="39"/>
  <c r="H394" i="39"/>
  <c r="H395" i="39"/>
  <c r="H396" i="39"/>
  <c r="H397" i="39"/>
  <c r="H359" i="39"/>
  <c r="H309" i="39"/>
  <c r="H310" i="39"/>
  <c r="H311" i="39"/>
  <c r="H312" i="39"/>
  <c r="H313" i="39"/>
  <c r="H314" i="39"/>
  <c r="H315" i="39"/>
  <c r="H316" i="39"/>
  <c r="H317" i="39"/>
  <c r="H318" i="39"/>
  <c r="H319" i="39"/>
  <c r="H320" i="39"/>
  <c r="H321" i="39"/>
  <c r="H322" i="39"/>
  <c r="H323" i="39"/>
  <c r="H324" i="39"/>
  <c r="H325" i="39"/>
  <c r="H326" i="39"/>
  <c r="H327" i="39"/>
  <c r="H328" i="39"/>
  <c r="H329" i="39"/>
  <c r="H330" i="39"/>
  <c r="H331" i="39"/>
  <c r="H332" i="39"/>
  <c r="H333" i="39"/>
  <c r="H334" i="39"/>
  <c r="H335" i="39"/>
  <c r="H336" i="39"/>
  <c r="H337" i="39"/>
  <c r="H338" i="39"/>
  <c r="H339" i="39"/>
  <c r="H340" i="39"/>
  <c r="H341" i="39"/>
  <c r="H342" i="39"/>
  <c r="H343" i="39"/>
  <c r="H344" i="39"/>
  <c r="H345" i="39"/>
  <c r="H346" i="39"/>
  <c r="H347" i="39"/>
  <c r="H308" i="39"/>
  <c r="H254" i="39"/>
  <c r="H255" i="39"/>
  <c r="H256" i="39"/>
  <c r="H257" i="39"/>
  <c r="H258" i="39"/>
  <c r="H259" i="39"/>
  <c r="H260" i="39"/>
  <c r="H261" i="39"/>
  <c r="H262" i="39"/>
  <c r="H263" i="39"/>
  <c r="H264" i="39"/>
  <c r="H265" i="39"/>
  <c r="H266" i="39"/>
  <c r="H267" i="39"/>
  <c r="H268" i="39"/>
  <c r="H269" i="39"/>
  <c r="H270" i="39"/>
  <c r="H271" i="39"/>
  <c r="H272" i="39"/>
  <c r="H273" i="39"/>
  <c r="H274" i="39"/>
  <c r="H275" i="39"/>
  <c r="H276" i="39"/>
  <c r="H277" i="39"/>
  <c r="H278" i="39"/>
  <c r="H279" i="39"/>
  <c r="H280" i="39"/>
  <c r="H281" i="39"/>
  <c r="H282" i="39"/>
  <c r="H283" i="39"/>
  <c r="H284" i="39"/>
  <c r="H285" i="39"/>
  <c r="H286" i="39"/>
  <c r="H287" i="39"/>
  <c r="H288" i="39"/>
  <c r="H289" i="39"/>
  <c r="H290" i="39"/>
  <c r="H291" i="39"/>
  <c r="H292" i="39"/>
  <c r="H293" i="39"/>
  <c r="H294" i="39"/>
  <c r="H295" i="39"/>
  <c r="H296" i="39"/>
  <c r="H297" i="39"/>
  <c r="H298" i="39"/>
  <c r="H299" i="39"/>
  <c r="H300" i="39"/>
  <c r="H253" i="39"/>
  <c r="H214" i="39"/>
  <c r="H215" i="39"/>
  <c r="H216" i="39"/>
  <c r="H217" i="39"/>
  <c r="H218" i="39"/>
  <c r="H219" i="39"/>
  <c r="H220" i="39"/>
  <c r="H221" i="39"/>
  <c r="H222" i="39"/>
  <c r="H223" i="39"/>
  <c r="H224" i="39"/>
  <c r="H225" i="39"/>
  <c r="H226" i="39"/>
  <c r="H227" i="39"/>
  <c r="H228" i="39"/>
  <c r="H229" i="39"/>
  <c r="H230" i="39"/>
  <c r="H231" i="39"/>
  <c r="H232" i="39"/>
  <c r="H233" i="39"/>
  <c r="H234" i="39"/>
  <c r="H235" i="39"/>
  <c r="H236" i="39"/>
  <c r="H237" i="39"/>
  <c r="H238" i="39"/>
  <c r="H239" i="39"/>
  <c r="H240" i="39"/>
  <c r="H241" i="39"/>
  <c r="H242" i="39"/>
  <c r="H213" i="39"/>
  <c r="H211" i="39"/>
  <c r="H200" i="39"/>
  <c r="H201" i="39"/>
  <c r="H202" i="39"/>
  <c r="H203" i="39"/>
  <c r="H204" i="39"/>
  <c r="H205" i="39"/>
  <c r="H206" i="39"/>
  <c r="H207" i="39"/>
  <c r="H208" i="39"/>
  <c r="H209" i="39"/>
  <c r="H199" i="39"/>
  <c r="H148" i="39"/>
  <c r="H149" i="39"/>
  <c r="H150" i="39"/>
  <c r="H151" i="39"/>
  <c r="H152" i="39"/>
  <c r="H153" i="39"/>
  <c r="H154" i="39"/>
  <c r="H155" i="39"/>
  <c r="H156" i="39"/>
  <c r="H157" i="39"/>
  <c r="H158" i="39"/>
  <c r="H159" i="39"/>
  <c r="H160" i="39"/>
  <c r="H161" i="39"/>
  <c r="H162" i="39"/>
  <c r="H163" i="39"/>
  <c r="H164" i="39"/>
  <c r="H165" i="39"/>
  <c r="H166" i="39"/>
  <c r="H167" i="39"/>
  <c r="H168" i="39"/>
  <c r="H169" i="39"/>
  <c r="H170" i="39"/>
  <c r="H171" i="39"/>
  <c r="H172" i="39"/>
  <c r="H173" i="39"/>
  <c r="H174" i="39"/>
  <c r="H175" i="39"/>
  <c r="H176" i="39"/>
  <c r="H177" i="39"/>
  <c r="H178" i="39"/>
  <c r="H179" i="39"/>
  <c r="H180" i="39"/>
  <c r="H181" i="39"/>
  <c r="H182" i="39"/>
  <c r="H183" i="39"/>
  <c r="H184" i="39"/>
  <c r="H185" i="39"/>
  <c r="H186" i="39"/>
  <c r="H187" i="39"/>
  <c r="H188" i="39"/>
  <c r="H189" i="39"/>
  <c r="H190" i="39"/>
  <c r="H191" i="39"/>
  <c r="H147" i="39"/>
  <c r="H94" i="39"/>
  <c r="H95" i="39"/>
  <c r="H96" i="39"/>
  <c r="H97" i="39"/>
  <c r="H98" i="39"/>
  <c r="H99" i="39"/>
  <c r="H100" i="39"/>
  <c r="H101" i="39"/>
  <c r="H102" i="39"/>
  <c r="H103" i="39"/>
  <c r="H104" i="39"/>
  <c r="H105" i="39"/>
  <c r="H106" i="39"/>
  <c r="H107" i="39"/>
  <c r="H108" i="39"/>
  <c r="H109" i="39"/>
  <c r="H110" i="39"/>
  <c r="H111" i="39"/>
  <c r="H112" i="39"/>
  <c r="H113" i="39"/>
  <c r="H114" i="39"/>
  <c r="H115" i="39"/>
  <c r="H116" i="39"/>
  <c r="H117" i="39"/>
  <c r="H118" i="39"/>
  <c r="H119" i="39"/>
  <c r="H120" i="39"/>
  <c r="H121" i="39"/>
  <c r="H122" i="39"/>
  <c r="H123" i="39"/>
  <c r="H124" i="39"/>
  <c r="H125" i="39"/>
  <c r="H126" i="39"/>
  <c r="H127" i="39"/>
  <c r="H128" i="39"/>
  <c r="H129" i="39"/>
  <c r="H130" i="39"/>
  <c r="H131" i="39"/>
  <c r="H132" i="39"/>
  <c r="H133" i="39"/>
  <c r="H134" i="39"/>
  <c r="H135" i="39"/>
  <c r="H136" i="39"/>
  <c r="H137" i="39"/>
  <c r="H138" i="39"/>
  <c r="H93" i="39"/>
  <c r="H80" i="39"/>
  <c r="H81" i="39"/>
  <c r="H82" i="39"/>
  <c r="H83" i="39"/>
  <c r="H84" i="39"/>
  <c r="H62" i="39"/>
  <c r="H63" i="39"/>
  <c r="H64" i="39"/>
  <c r="H65" i="39"/>
  <c r="H66" i="39"/>
  <c r="H67" i="39"/>
  <c r="H68" i="39"/>
  <c r="H69" i="39"/>
  <c r="H70" i="39"/>
  <c r="H71" i="39"/>
  <c r="H72" i="39"/>
  <c r="H61" i="39"/>
  <c r="H40" i="39"/>
  <c r="H41" i="39"/>
  <c r="H42" i="39"/>
  <c r="H43" i="39"/>
  <c r="H44" i="39"/>
  <c r="H45" i="39"/>
  <c r="H46" i="39"/>
  <c r="H47" i="39"/>
  <c r="H48" i="39"/>
  <c r="H49" i="39"/>
  <c r="H50" i="39"/>
  <c r="H51" i="39"/>
  <c r="H52" i="39"/>
  <c r="H53" i="39"/>
  <c r="H39" i="39"/>
  <c r="H21" i="39"/>
  <c r="H22" i="39"/>
  <c r="H23" i="39"/>
  <c r="H24" i="39"/>
  <c r="H25" i="39"/>
  <c r="H26" i="39"/>
  <c r="H27" i="39"/>
  <c r="H28" i="39"/>
  <c r="H29" i="39"/>
  <c r="H30" i="39"/>
  <c r="H31" i="39"/>
  <c r="H20" i="39"/>
  <c r="H7" i="39"/>
  <c r="H8" i="39"/>
  <c r="H9" i="39"/>
  <c r="H10" i="39"/>
  <c r="H11" i="39"/>
  <c r="H6" i="39"/>
  <c r="F192" i="41"/>
  <c r="F193" i="41"/>
  <c r="F194" i="41"/>
  <c r="F195" i="41"/>
  <c r="F196" i="41"/>
  <c r="F197" i="41"/>
  <c r="F198" i="41"/>
  <c r="F199" i="41"/>
  <c r="F200" i="41"/>
  <c r="F201" i="41"/>
  <c r="F202" i="41"/>
  <c r="F203" i="41"/>
  <c r="F204" i="41"/>
  <c r="F205" i="41"/>
  <c r="F179" i="41"/>
  <c r="F182" i="41"/>
  <c r="F183" i="41"/>
  <c r="F161" i="41"/>
  <c r="F162" i="41"/>
  <c r="F163" i="41"/>
  <c r="F164" i="41"/>
  <c r="F165" i="41"/>
  <c r="F166" i="41"/>
  <c r="F167" i="41"/>
  <c r="F168" i="41"/>
  <c r="F169" i="41"/>
  <c r="F170" i="41"/>
  <c r="F148" i="41"/>
  <c r="F149" i="41"/>
  <c r="F150" i="41"/>
  <c r="F151" i="41"/>
  <c r="F152" i="41"/>
  <c r="F129" i="41"/>
  <c r="F130" i="41"/>
  <c r="F131" i="41"/>
  <c r="F132" i="41"/>
  <c r="F133" i="41"/>
  <c r="F134" i="41"/>
  <c r="F135" i="41"/>
  <c r="F137" i="41"/>
  <c r="F138" i="41"/>
  <c r="F139" i="41"/>
  <c r="F109" i="41"/>
  <c r="F110" i="41"/>
  <c r="F111" i="41"/>
  <c r="F112" i="41"/>
  <c r="F113" i="41"/>
  <c r="F114" i="41"/>
  <c r="F115" i="41"/>
  <c r="F116" i="41"/>
  <c r="F117" i="41"/>
  <c r="F118" i="41"/>
  <c r="F119" i="41"/>
  <c r="F120" i="41"/>
  <c r="F121" i="41"/>
  <c r="F108" i="41"/>
  <c r="F85" i="41"/>
  <c r="F86" i="41"/>
  <c r="F87" i="41"/>
  <c r="F88" i="41"/>
  <c r="F89" i="41"/>
  <c r="F90" i="41"/>
  <c r="F91" i="41"/>
  <c r="F92" i="41"/>
  <c r="F93" i="41"/>
  <c r="F94" i="41"/>
  <c r="F95" i="41"/>
  <c r="F96" i="41"/>
  <c r="F97" i="41"/>
  <c r="F98" i="41"/>
  <c r="F99" i="41"/>
  <c r="F84" i="41"/>
  <c r="F68" i="41"/>
  <c r="F69" i="41"/>
  <c r="F70" i="41"/>
  <c r="F71" i="41"/>
  <c r="F72" i="41"/>
  <c r="F73" i="41"/>
  <c r="F74" i="41"/>
  <c r="F67" i="41"/>
  <c r="F55" i="41"/>
  <c r="F56" i="41"/>
  <c r="F57" i="41"/>
  <c r="F58" i="41"/>
  <c r="F59" i="41"/>
  <c r="F54" i="41"/>
  <c r="F40" i="41"/>
  <c r="F41" i="41"/>
  <c r="F42" i="41"/>
  <c r="F43" i="41"/>
  <c r="F39" i="41"/>
  <c r="F38" i="41"/>
  <c r="F37" i="41"/>
  <c r="F36" i="41"/>
  <c r="F35" i="41"/>
  <c r="F34" i="41"/>
  <c r="F33" i="41"/>
  <c r="F32" i="41"/>
  <c r="F31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6" i="41"/>
  <c r="F517" i="33" l="1"/>
  <c r="F518" i="33"/>
  <c r="F519" i="33"/>
  <c r="F520" i="33"/>
  <c r="F521" i="33"/>
  <c r="F522" i="33"/>
  <c r="F523" i="33"/>
  <c r="F524" i="33"/>
  <c r="F525" i="33"/>
  <c r="F526" i="33"/>
  <c r="F527" i="33"/>
  <c r="F528" i="33"/>
  <c r="F529" i="33"/>
  <c r="F530" i="33"/>
  <c r="F531" i="33"/>
  <c r="F532" i="33"/>
  <c r="F533" i="33"/>
  <c r="F534" i="33"/>
  <c r="F535" i="33"/>
  <c r="F536" i="33"/>
  <c r="F537" i="33"/>
  <c r="F538" i="33"/>
  <c r="F539" i="33"/>
  <c r="F540" i="33"/>
  <c r="F541" i="33"/>
  <c r="F542" i="33"/>
  <c r="F543" i="33"/>
  <c r="F544" i="33"/>
  <c r="F545" i="33"/>
  <c r="F546" i="33"/>
  <c r="F547" i="33"/>
  <c r="F548" i="33"/>
  <c r="F549" i="33"/>
  <c r="F550" i="33"/>
  <c r="F551" i="33"/>
  <c r="F552" i="33"/>
  <c r="F553" i="33"/>
  <c r="F554" i="33"/>
  <c r="F555" i="33"/>
  <c r="F556" i="33"/>
  <c r="F557" i="33"/>
  <c r="F558" i="33"/>
  <c r="F559" i="33"/>
  <c r="F560" i="33"/>
  <c r="F561" i="33"/>
  <c r="F562" i="33"/>
  <c r="F563" i="33"/>
  <c r="F564" i="33"/>
  <c r="F516" i="33"/>
  <c r="F463" i="33"/>
  <c r="F464" i="33"/>
  <c r="F465" i="33"/>
  <c r="F466" i="33"/>
  <c r="F467" i="33"/>
  <c r="F468" i="33"/>
  <c r="F469" i="33"/>
  <c r="F470" i="33"/>
  <c r="F471" i="33"/>
  <c r="F472" i="33"/>
  <c r="F473" i="33"/>
  <c r="F474" i="33"/>
  <c r="F475" i="33"/>
  <c r="F476" i="33"/>
  <c r="F477" i="33"/>
  <c r="F478" i="33"/>
  <c r="F479" i="33"/>
  <c r="F480" i="33"/>
  <c r="F481" i="33"/>
  <c r="F482" i="33"/>
  <c r="F483" i="33"/>
  <c r="F484" i="33"/>
  <c r="F485" i="33"/>
  <c r="F486" i="33"/>
  <c r="F487" i="33"/>
  <c r="F488" i="33"/>
  <c r="F489" i="33"/>
  <c r="F490" i="33"/>
  <c r="F491" i="33"/>
  <c r="F492" i="33"/>
  <c r="F493" i="33"/>
  <c r="F494" i="33"/>
  <c r="F495" i="33"/>
  <c r="F496" i="33"/>
  <c r="F497" i="33"/>
  <c r="F498" i="33"/>
  <c r="F499" i="33"/>
  <c r="F500" i="33"/>
  <c r="F501" i="33"/>
  <c r="F502" i="33"/>
  <c r="F503" i="33"/>
  <c r="F504" i="33"/>
  <c r="F505" i="33"/>
  <c r="F506" i="33"/>
  <c r="F507" i="33"/>
  <c r="F508" i="33"/>
  <c r="F509" i="33"/>
  <c r="F462" i="33"/>
  <c r="F409" i="33"/>
  <c r="F410" i="33"/>
  <c r="F411" i="33"/>
  <c r="F412" i="33"/>
  <c r="F413" i="33"/>
  <c r="F414" i="33"/>
  <c r="F415" i="33"/>
  <c r="F416" i="33"/>
  <c r="F417" i="33"/>
  <c r="F418" i="33"/>
  <c r="F419" i="33"/>
  <c r="F420" i="33"/>
  <c r="F421" i="33"/>
  <c r="F422" i="33"/>
  <c r="F423" i="33"/>
  <c r="F424" i="33"/>
  <c r="F425" i="33"/>
  <c r="F426" i="33"/>
  <c r="F427" i="33"/>
  <c r="F428" i="33"/>
  <c r="F429" i="33"/>
  <c r="F430" i="33"/>
  <c r="F431" i="33"/>
  <c r="F432" i="33"/>
  <c r="F433" i="33"/>
  <c r="F434" i="33"/>
  <c r="F435" i="33"/>
  <c r="F436" i="33"/>
  <c r="F437" i="33"/>
  <c r="F438" i="33"/>
  <c r="F439" i="33"/>
  <c r="F440" i="33"/>
  <c r="F441" i="33"/>
  <c r="F442" i="33"/>
  <c r="F443" i="33"/>
  <c r="F444" i="33"/>
  <c r="F445" i="33"/>
  <c r="F446" i="33"/>
  <c r="F447" i="33"/>
  <c r="F448" i="33"/>
  <c r="F449" i="33"/>
  <c r="F450" i="33"/>
  <c r="F451" i="33"/>
  <c r="F452" i="33"/>
  <c r="F453" i="33"/>
  <c r="F454" i="33"/>
  <c r="F408" i="33"/>
  <c r="F354" i="33"/>
  <c r="F355" i="33"/>
  <c r="F356" i="33"/>
  <c r="F357" i="33"/>
  <c r="F358" i="33"/>
  <c r="F359" i="33"/>
  <c r="F360" i="33"/>
  <c r="F361" i="33"/>
  <c r="F362" i="33"/>
  <c r="F363" i="33"/>
  <c r="F364" i="33"/>
  <c r="F365" i="33"/>
  <c r="F366" i="33"/>
  <c r="F367" i="33"/>
  <c r="F368" i="33"/>
  <c r="F369" i="33"/>
  <c r="F370" i="33"/>
  <c r="F371" i="33"/>
  <c r="F372" i="33"/>
  <c r="F373" i="33"/>
  <c r="F374" i="33"/>
  <c r="F375" i="33"/>
  <c r="F376" i="33"/>
  <c r="F377" i="33"/>
  <c r="F378" i="33"/>
  <c r="F379" i="33"/>
  <c r="F380" i="33"/>
  <c r="F381" i="33"/>
  <c r="F382" i="33"/>
  <c r="F383" i="33"/>
  <c r="F384" i="33"/>
  <c r="F385" i="33"/>
  <c r="F386" i="33"/>
  <c r="F387" i="33"/>
  <c r="F388" i="33"/>
  <c r="F389" i="33"/>
  <c r="F390" i="33"/>
  <c r="F391" i="33"/>
  <c r="F392" i="33"/>
  <c r="F393" i="33"/>
  <c r="F394" i="33"/>
  <c r="F395" i="33"/>
  <c r="F396" i="33"/>
  <c r="F397" i="33"/>
  <c r="F398" i="33"/>
  <c r="F399" i="33"/>
  <c r="F400" i="33"/>
  <c r="F353" i="33"/>
  <c r="F298" i="33"/>
  <c r="F299" i="33"/>
  <c r="F300" i="33"/>
  <c r="F301" i="33"/>
  <c r="F302" i="33"/>
  <c r="F303" i="33"/>
  <c r="F304" i="33"/>
  <c r="F305" i="33"/>
  <c r="F306" i="33"/>
  <c r="F307" i="33"/>
  <c r="F308" i="33"/>
  <c r="F309" i="33"/>
  <c r="F310" i="33"/>
  <c r="F311" i="33"/>
  <c r="F312" i="33"/>
  <c r="F313" i="33"/>
  <c r="F314" i="33"/>
  <c r="F315" i="33"/>
  <c r="F316" i="33"/>
  <c r="F317" i="33"/>
  <c r="F318" i="33"/>
  <c r="F319" i="33"/>
  <c r="F320" i="33"/>
  <c r="F321" i="33"/>
  <c r="F322" i="33"/>
  <c r="F323" i="33"/>
  <c r="F324" i="33"/>
  <c r="F325" i="33"/>
  <c r="F326" i="33"/>
  <c r="F327" i="33"/>
  <c r="F328" i="33"/>
  <c r="F329" i="33"/>
  <c r="F330" i="33"/>
  <c r="F331" i="33"/>
  <c r="F332" i="33"/>
  <c r="F333" i="33"/>
  <c r="F334" i="33"/>
  <c r="F335" i="33"/>
  <c r="F336" i="33"/>
  <c r="F337" i="33"/>
  <c r="F338" i="33"/>
  <c r="F339" i="33"/>
  <c r="F340" i="33"/>
  <c r="F341" i="33"/>
  <c r="F342" i="33"/>
  <c r="F343" i="33"/>
  <c r="F344" i="33"/>
  <c r="F297" i="33"/>
  <c r="F245" i="33"/>
  <c r="F246" i="33"/>
  <c r="F247" i="33"/>
  <c r="F248" i="33"/>
  <c r="F249" i="33"/>
  <c r="F250" i="33"/>
  <c r="F251" i="33"/>
  <c r="F252" i="33"/>
  <c r="F253" i="33"/>
  <c r="F254" i="33"/>
  <c r="F255" i="33"/>
  <c r="F256" i="33"/>
  <c r="F257" i="33"/>
  <c r="F258" i="33"/>
  <c r="F259" i="33"/>
  <c r="F260" i="33"/>
  <c r="F261" i="33"/>
  <c r="F262" i="33"/>
  <c r="F263" i="33"/>
  <c r="F264" i="33"/>
  <c r="F265" i="33"/>
  <c r="F266" i="33"/>
  <c r="F267" i="33"/>
  <c r="F268" i="33"/>
  <c r="F269" i="33"/>
  <c r="F270" i="33"/>
  <c r="F271" i="33"/>
  <c r="F272" i="33"/>
  <c r="F273" i="33"/>
  <c r="F274" i="33"/>
  <c r="F275" i="33"/>
  <c r="F276" i="33"/>
  <c r="F277" i="33"/>
  <c r="F278" i="33"/>
  <c r="F279" i="33"/>
  <c r="F280" i="33"/>
  <c r="F281" i="33"/>
  <c r="F282" i="33"/>
  <c r="F283" i="33"/>
  <c r="F284" i="33"/>
  <c r="F285" i="33"/>
  <c r="F286" i="33"/>
  <c r="F287" i="33"/>
  <c r="F288" i="33"/>
  <c r="F289" i="33"/>
  <c r="F290" i="33"/>
  <c r="F244" i="33"/>
  <c r="F191" i="33"/>
  <c r="F192" i="33"/>
  <c r="F193" i="33"/>
  <c r="F194" i="33"/>
  <c r="F195" i="33"/>
  <c r="F196" i="33"/>
  <c r="F197" i="33"/>
  <c r="F198" i="33"/>
  <c r="F199" i="33"/>
  <c r="F200" i="33"/>
  <c r="F201" i="33"/>
  <c r="F202" i="33"/>
  <c r="F203" i="33"/>
  <c r="F204" i="33"/>
  <c r="F205" i="33"/>
  <c r="F206" i="33"/>
  <c r="F207" i="33"/>
  <c r="F208" i="33"/>
  <c r="F209" i="33"/>
  <c r="F210" i="33"/>
  <c r="F211" i="33"/>
  <c r="F212" i="33"/>
  <c r="F213" i="33"/>
  <c r="F214" i="33"/>
  <c r="F215" i="33"/>
  <c r="F216" i="33"/>
  <c r="F217" i="33"/>
  <c r="F218" i="33"/>
  <c r="F219" i="33"/>
  <c r="F220" i="33"/>
  <c r="F221" i="33"/>
  <c r="F222" i="33"/>
  <c r="F223" i="33"/>
  <c r="F224" i="33"/>
  <c r="F225" i="33"/>
  <c r="F226" i="33"/>
  <c r="F227" i="33"/>
  <c r="F228" i="33"/>
  <c r="F229" i="33"/>
  <c r="F230" i="33"/>
  <c r="F231" i="33"/>
  <c r="F232" i="33"/>
  <c r="F233" i="33"/>
  <c r="F234" i="33"/>
  <c r="F235" i="33"/>
  <c r="F190" i="33"/>
  <c r="F137" i="33"/>
  <c r="F138" i="33"/>
  <c r="F139" i="33"/>
  <c r="F140" i="33"/>
  <c r="F141" i="33"/>
  <c r="F142" i="33"/>
  <c r="F143" i="33"/>
  <c r="F144" i="33"/>
  <c r="F145" i="33"/>
  <c r="F146" i="33"/>
  <c r="F147" i="33"/>
  <c r="F148" i="33"/>
  <c r="F149" i="33"/>
  <c r="F150" i="33"/>
  <c r="F151" i="33"/>
  <c r="F152" i="33"/>
  <c r="F153" i="33"/>
  <c r="F154" i="33"/>
  <c r="F155" i="33"/>
  <c r="F156" i="33"/>
  <c r="F157" i="33"/>
  <c r="F158" i="33"/>
  <c r="F159" i="33"/>
  <c r="F160" i="33"/>
  <c r="F161" i="33"/>
  <c r="F162" i="33"/>
  <c r="F163" i="33"/>
  <c r="F164" i="33"/>
  <c r="F165" i="33"/>
  <c r="F166" i="33"/>
  <c r="F167" i="33"/>
  <c r="F168" i="33"/>
  <c r="F169" i="33"/>
  <c r="F170" i="33"/>
  <c r="F171" i="33"/>
  <c r="F172" i="33"/>
  <c r="F173" i="33"/>
  <c r="F174" i="33"/>
  <c r="F175" i="33"/>
  <c r="F176" i="33"/>
  <c r="F177" i="33"/>
  <c r="F178" i="33"/>
  <c r="F179" i="33"/>
  <c r="F180" i="33"/>
  <c r="F181" i="33"/>
  <c r="F182" i="33"/>
  <c r="F136" i="33"/>
  <c r="F101" i="33"/>
  <c r="F102" i="33"/>
  <c r="F103" i="33"/>
  <c r="F104" i="33"/>
  <c r="F105" i="33"/>
  <c r="F106" i="33"/>
  <c r="F107" i="33"/>
  <c r="F108" i="33"/>
  <c r="F109" i="33"/>
  <c r="F110" i="33"/>
  <c r="F111" i="33"/>
  <c r="F112" i="33"/>
  <c r="F113" i="33"/>
  <c r="F114" i="33"/>
  <c r="F115" i="33"/>
  <c r="F116" i="33"/>
  <c r="F117" i="33"/>
  <c r="F118" i="33"/>
  <c r="F119" i="33"/>
  <c r="F120" i="33"/>
  <c r="F121" i="33"/>
  <c r="F122" i="33"/>
  <c r="F123" i="33"/>
  <c r="F124" i="33"/>
  <c r="F125" i="33"/>
  <c r="F126" i="33"/>
  <c r="F127" i="33"/>
  <c r="F100" i="33"/>
  <c r="F55" i="33"/>
  <c r="F56" i="33"/>
  <c r="F57" i="33"/>
  <c r="F58" i="33"/>
  <c r="F59" i="33"/>
  <c r="F60" i="33"/>
  <c r="F61" i="33"/>
  <c r="F62" i="33"/>
  <c r="F63" i="33"/>
  <c r="F64" i="33"/>
  <c r="F65" i="33"/>
  <c r="F66" i="33"/>
  <c r="F67" i="33"/>
  <c r="F68" i="33"/>
  <c r="F69" i="33"/>
  <c r="F70" i="33"/>
  <c r="F71" i="33"/>
  <c r="F72" i="33"/>
  <c r="F73" i="33"/>
  <c r="F74" i="33"/>
  <c r="F75" i="33"/>
  <c r="F76" i="33"/>
  <c r="F77" i="33"/>
  <c r="F78" i="33"/>
  <c r="F79" i="33"/>
  <c r="F80" i="33"/>
  <c r="F81" i="33"/>
  <c r="F82" i="33"/>
  <c r="F83" i="33"/>
  <c r="F84" i="33"/>
  <c r="F85" i="33"/>
  <c r="F86" i="33"/>
  <c r="F87" i="33"/>
  <c r="F88" i="33"/>
  <c r="F89" i="33"/>
  <c r="F90" i="33"/>
  <c r="F91" i="33"/>
  <c r="F92" i="33"/>
  <c r="F54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37" i="33"/>
  <c r="F38" i="33"/>
  <c r="F39" i="33"/>
  <c r="F40" i="33"/>
  <c r="F41" i="33"/>
  <c r="F42" i="33"/>
  <c r="F43" i="33"/>
  <c r="F44" i="33"/>
  <c r="F45" i="33"/>
  <c r="F7" i="33"/>
  <c r="H465" i="38"/>
  <c r="H466" i="38"/>
  <c r="H467" i="38"/>
  <c r="H468" i="38"/>
  <c r="H469" i="38"/>
  <c r="H470" i="38"/>
  <c r="H471" i="38"/>
  <c r="H472" i="38"/>
  <c r="H473" i="38"/>
  <c r="H474" i="38"/>
  <c r="H475" i="38"/>
  <c r="H476" i="38"/>
  <c r="H477" i="38"/>
  <c r="H478" i="38"/>
  <c r="H479" i="38"/>
  <c r="H480" i="38"/>
  <c r="H481" i="38"/>
  <c r="H482" i="38"/>
  <c r="H483" i="38"/>
  <c r="H484" i="38"/>
  <c r="H485" i="38"/>
  <c r="H486" i="38"/>
  <c r="H487" i="38"/>
  <c r="H488" i="38"/>
  <c r="H489" i="38"/>
  <c r="H490" i="38"/>
  <c r="H491" i="38"/>
  <c r="H492" i="38"/>
  <c r="H493" i="38"/>
  <c r="H494" i="38"/>
  <c r="H495" i="38"/>
  <c r="H496" i="38"/>
  <c r="H497" i="38"/>
  <c r="H498" i="38"/>
  <c r="H499" i="38"/>
  <c r="H500" i="38"/>
  <c r="H501" i="38"/>
  <c r="H502" i="38"/>
  <c r="H503" i="38"/>
  <c r="H504" i="38"/>
  <c r="H505" i="38"/>
  <c r="H417" i="38"/>
  <c r="H418" i="38"/>
  <c r="H419" i="38"/>
  <c r="H420" i="38"/>
  <c r="H421" i="38"/>
  <c r="H422" i="38"/>
  <c r="H423" i="38"/>
  <c r="H424" i="38"/>
  <c r="H425" i="38"/>
  <c r="H426" i="38"/>
  <c r="H427" i="38"/>
  <c r="H428" i="38"/>
  <c r="H429" i="38"/>
  <c r="H430" i="38"/>
  <c r="H431" i="38"/>
  <c r="H432" i="38"/>
  <c r="H433" i="38"/>
  <c r="H434" i="38"/>
  <c r="H435" i="38"/>
  <c r="H436" i="38"/>
  <c r="H437" i="38"/>
  <c r="H438" i="38"/>
  <c r="H439" i="38"/>
  <c r="H440" i="38"/>
  <c r="H441" i="38"/>
  <c r="H442" i="38"/>
  <c r="H443" i="38"/>
  <c r="H444" i="38"/>
  <c r="H445" i="38"/>
  <c r="H446" i="38"/>
  <c r="H447" i="38"/>
  <c r="H448" i="38"/>
  <c r="H449" i="38"/>
  <c r="H450" i="38"/>
  <c r="H451" i="38"/>
  <c r="H452" i="38"/>
  <c r="H453" i="38"/>
  <c r="H454" i="38"/>
  <c r="H455" i="38"/>
  <c r="H366" i="38"/>
  <c r="H367" i="38"/>
  <c r="H368" i="38"/>
  <c r="H369" i="38"/>
  <c r="H370" i="38"/>
  <c r="H371" i="38"/>
  <c r="H372" i="38"/>
  <c r="H373" i="38"/>
  <c r="H374" i="38"/>
  <c r="H375" i="38"/>
  <c r="H376" i="38"/>
  <c r="H377" i="38"/>
  <c r="H378" i="38"/>
  <c r="H379" i="38"/>
  <c r="H380" i="38"/>
  <c r="H381" i="38"/>
  <c r="H382" i="38"/>
  <c r="H383" i="38"/>
  <c r="H384" i="38"/>
  <c r="H385" i="38"/>
  <c r="H386" i="38"/>
  <c r="H387" i="38"/>
  <c r="H388" i="38"/>
  <c r="H389" i="38"/>
  <c r="H390" i="38"/>
  <c r="H391" i="38"/>
  <c r="H392" i="38"/>
  <c r="H393" i="38"/>
  <c r="H394" i="38"/>
  <c r="H395" i="38"/>
  <c r="H396" i="38"/>
  <c r="H397" i="38"/>
  <c r="H398" i="38"/>
  <c r="H399" i="38"/>
  <c r="H400" i="38"/>
  <c r="H401" i="38"/>
  <c r="H402" i="38"/>
  <c r="H403" i="38"/>
  <c r="H404" i="38"/>
  <c r="H318" i="38"/>
  <c r="H319" i="38"/>
  <c r="H320" i="38"/>
  <c r="H321" i="38"/>
  <c r="H322" i="38"/>
  <c r="H323" i="38"/>
  <c r="H324" i="38"/>
  <c r="H325" i="38"/>
  <c r="H326" i="38"/>
  <c r="H327" i="38"/>
  <c r="H328" i="38"/>
  <c r="H329" i="38"/>
  <c r="H330" i="38"/>
  <c r="H331" i="38"/>
  <c r="H332" i="38"/>
  <c r="H333" i="38"/>
  <c r="H334" i="38"/>
  <c r="H335" i="38"/>
  <c r="H336" i="38"/>
  <c r="H337" i="38"/>
  <c r="H338" i="38"/>
  <c r="H339" i="38"/>
  <c r="H340" i="38"/>
  <c r="H341" i="38"/>
  <c r="H342" i="38"/>
  <c r="H343" i="38"/>
  <c r="H344" i="38"/>
  <c r="H345" i="38"/>
  <c r="H346" i="38"/>
  <c r="H347" i="38"/>
  <c r="H348" i="38"/>
  <c r="H349" i="38"/>
  <c r="H350" i="38"/>
  <c r="H351" i="38"/>
  <c r="H352" i="38"/>
  <c r="H353" i="38"/>
  <c r="H354" i="38"/>
  <c r="H355" i="38"/>
  <c r="H356" i="38"/>
  <c r="H357" i="38"/>
  <c r="H270" i="38"/>
  <c r="H271" i="38"/>
  <c r="H272" i="38"/>
  <c r="H273" i="38"/>
  <c r="H274" i="38"/>
  <c r="H275" i="38"/>
  <c r="H276" i="38"/>
  <c r="H277" i="38"/>
  <c r="H278" i="38"/>
  <c r="H279" i="38"/>
  <c r="H280" i="38"/>
  <c r="H281" i="38"/>
  <c r="H282" i="38"/>
  <c r="H283" i="38"/>
  <c r="H284" i="38"/>
  <c r="H285" i="38"/>
  <c r="H286" i="38"/>
  <c r="H287" i="38"/>
  <c r="H288" i="38"/>
  <c r="H289" i="38"/>
  <c r="H290" i="38"/>
  <c r="H291" i="38"/>
  <c r="H292" i="38"/>
  <c r="H293" i="38"/>
  <c r="H294" i="38"/>
  <c r="H295" i="38"/>
  <c r="H296" i="38"/>
  <c r="H297" i="38"/>
  <c r="H298" i="38"/>
  <c r="H299" i="38"/>
  <c r="H300" i="38"/>
  <c r="H301" i="38"/>
  <c r="H302" i="38"/>
  <c r="H303" i="38"/>
  <c r="H304" i="38"/>
  <c r="H305" i="38"/>
  <c r="H306" i="38"/>
  <c r="H307" i="38"/>
  <c r="H224" i="38"/>
  <c r="H225" i="38"/>
  <c r="H226" i="38"/>
  <c r="H227" i="38"/>
  <c r="H228" i="38"/>
  <c r="H229" i="38"/>
  <c r="H230" i="38"/>
  <c r="H231" i="38"/>
  <c r="H232" i="38"/>
  <c r="H233" i="38"/>
  <c r="H234" i="38"/>
  <c r="H235" i="38"/>
  <c r="H236" i="38"/>
  <c r="H237" i="38"/>
  <c r="H238" i="38"/>
  <c r="H239" i="38"/>
  <c r="H240" i="38"/>
  <c r="H241" i="38"/>
  <c r="H242" i="38"/>
  <c r="H243" i="38"/>
  <c r="H244" i="38"/>
  <c r="H245" i="38"/>
  <c r="H246" i="38"/>
  <c r="H247" i="38"/>
  <c r="H248" i="38"/>
  <c r="H249" i="38"/>
  <c r="H250" i="38"/>
  <c r="H251" i="38"/>
  <c r="H252" i="38"/>
  <c r="H253" i="38"/>
  <c r="H254" i="38"/>
  <c r="H255" i="38"/>
  <c r="H256" i="38"/>
  <c r="H257" i="38"/>
  <c r="H258" i="38"/>
  <c r="H259" i="38"/>
  <c r="H260" i="38"/>
  <c r="H261" i="38"/>
  <c r="H177" i="38"/>
  <c r="H178" i="38"/>
  <c r="H179" i="38"/>
  <c r="H180" i="38"/>
  <c r="H181" i="38"/>
  <c r="H182" i="38"/>
  <c r="H183" i="38"/>
  <c r="H184" i="38"/>
  <c r="H185" i="38"/>
  <c r="H186" i="38"/>
  <c r="H187" i="38"/>
  <c r="H188" i="38"/>
  <c r="H189" i="38"/>
  <c r="H190" i="38"/>
  <c r="H191" i="38"/>
  <c r="H192" i="38"/>
  <c r="H193" i="38"/>
  <c r="H194" i="38"/>
  <c r="H195" i="38"/>
  <c r="H196" i="38"/>
  <c r="H197" i="38"/>
  <c r="H198" i="38"/>
  <c r="H199" i="38"/>
  <c r="H200" i="38"/>
  <c r="H201" i="38"/>
  <c r="H202" i="38"/>
  <c r="H203" i="38"/>
  <c r="H204" i="38"/>
  <c r="H205" i="38"/>
  <c r="H206" i="38"/>
  <c r="H207" i="38"/>
  <c r="H208" i="38"/>
  <c r="H209" i="38"/>
  <c r="H210" i="38"/>
  <c r="H211" i="38"/>
  <c r="H212" i="38"/>
  <c r="H213" i="38"/>
  <c r="H214" i="38"/>
  <c r="H464" i="38"/>
  <c r="H416" i="38"/>
  <c r="H365" i="38"/>
  <c r="H317" i="38"/>
  <c r="H269" i="38"/>
  <c r="H223" i="38"/>
  <c r="H176" i="38"/>
  <c r="H130" i="38"/>
  <c r="H131" i="38"/>
  <c r="H132" i="38"/>
  <c r="H133" i="38"/>
  <c r="H134" i="38"/>
  <c r="H135" i="38"/>
  <c r="H136" i="38"/>
  <c r="H137" i="38"/>
  <c r="H138" i="38"/>
  <c r="H139" i="38"/>
  <c r="H140" i="38"/>
  <c r="H141" i="38"/>
  <c r="H142" i="38"/>
  <c r="H143" i="38"/>
  <c r="H144" i="38"/>
  <c r="H145" i="38"/>
  <c r="H146" i="38"/>
  <c r="H147" i="38"/>
  <c r="H148" i="38"/>
  <c r="H149" i="38"/>
  <c r="H150" i="38"/>
  <c r="H151" i="38"/>
  <c r="H152" i="38"/>
  <c r="H153" i="38"/>
  <c r="H154" i="38"/>
  <c r="H155" i="38"/>
  <c r="H156" i="38"/>
  <c r="H157" i="38"/>
  <c r="H158" i="38"/>
  <c r="H159" i="38"/>
  <c r="H160" i="38"/>
  <c r="H161" i="38"/>
  <c r="H162" i="38"/>
  <c r="H163" i="38"/>
  <c r="H164" i="38"/>
  <c r="H165" i="38"/>
  <c r="H166" i="38"/>
  <c r="H167" i="38"/>
  <c r="H168" i="38"/>
  <c r="H129" i="38"/>
  <c r="H120" i="38"/>
  <c r="H93" i="38"/>
  <c r="H94" i="38"/>
  <c r="H95" i="38"/>
  <c r="H96" i="38"/>
  <c r="H97" i="38"/>
  <c r="H98" i="38"/>
  <c r="H99" i="38"/>
  <c r="H100" i="38"/>
  <c r="H101" i="38"/>
  <c r="H102" i="38"/>
  <c r="H103" i="38"/>
  <c r="H104" i="38"/>
  <c r="H105" i="38"/>
  <c r="H106" i="38"/>
  <c r="H107" i="38"/>
  <c r="H108" i="38"/>
  <c r="H109" i="38"/>
  <c r="H110" i="38"/>
  <c r="H111" i="38"/>
  <c r="H112" i="38"/>
  <c r="H113" i="38"/>
  <c r="H114" i="38"/>
  <c r="H115" i="38"/>
  <c r="H116" i="38"/>
  <c r="H117" i="38"/>
  <c r="H118" i="38"/>
  <c r="H119" i="38"/>
  <c r="H92" i="38"/>
  <c r="H51" i="38"/>
  <c r="H52" i="38"/>
  <c r="H53" i="38"/>
  <c r="H54" i="38"/>
  <c r="H55" i="38"/>
  <c r="H56" i="38"/>
  <c r="H57" i="38"/>
  <c r="H58" i="38"/>
  <c r="H59" i="38"/>
  <c r="H60" i="38"/>
  <c r="H61" i="38"/>
  <c r="H62" i="38"/>
  <c r="H63" i="38"/>
  <c r="H64" i="38"/>
  <c r="H65" i="38"/>
  <c r="H66" i="38"/>
  <c r="H67" i="38"/>
  <c r="H68" i="38"/>
  <c r="H69" i="38"/>
  <c r="H70" i="38"/>
  <c r="H71" i="38"/>
  <c r="H72" i="38"/>
  <c r="H73" i="38"/>
  <c r="H74" i="38"/>
  <c r="H75" i="38"/>
  <c r="H76" i="38"/>
  <c r="H77" i="38"/>
  <c r="H78" i="38"/>
  <c r="H79" i="38"/>
  <c r="H80" i="38"/>
  <c r="H81" i="38"/>
  <c r="H82" i="38"/>
  <c r="H50" i="38"/>
  <c r="H41" i="38" l="1"/>
  <c r="H40" i="38"/>
  <c r="H39" i="38"/>
  <c r="H38" i="38"/>
  <c r="H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7" i="38" l="1"/>
  <c r="F501" i="40"/>
  <c r="F502" i="40"/>
  <c r="F503" i="40"/>
  <c r="F504" i="40"/>
  <c r="F505" i="40"/>
  <c r="F506" i="40"/>
  <c r="F507" i="40"/>
  <c r="F508" i="40"/>
  <c r="F509" i="40"/>
  <c r="F510" i="40"/>
  <c r="F511" i="40"/>
  <c r="F512" i="40"/>
  <c r="F513" i="40"/>
  <c r="F514" i="40"/>
  <c r="F515" i="40"/>
  <c r="F516" i="40"/>
  <c r="F517" i="40"/>
  <c r="F518" i="40"/>
  <c r="F519" i="40"/>
  <c r="F520" i="40"/>
  <c r="F521" i="40"/>
  <c r="F522" i="40"/>
  <c r="F523" i="40"/>
  <c r="F524" i="40"/>
  <c r="F525" i="40"/>
  <c r="F526" i="40"/>
  <c r="F527" i="40"/>
  <c r="F528" i="40"/>
  <c r="F529" i="40"/>
  <c r="F530" i="40"/>
  <c r="F531" i="40"/>
  <c r="F532" i="40"/>
  <c r="F533" i="40"/>
  <c r="F534" i="40"/>
  <c r="F535" i="40"/>
  <c r="F536" i="40"/>
  <c r="F537" i="40"/>
  <c r="F538" i="40"/>
  <c r="F539" i="40"/>
  <c r="F540" i="40"/>
  <c r="F541" i="40"/>
  <c r="F542" i="40"/>
  <c r="F543" i="40"/>
  <c r="F544" i="40"/>
  <c r="F545" i="40"/>
  <c r="F500" i="40"/>
  <c r="F446" i="40"/>
  <c r="F447" i="40"/>
  <c r="F448" i="40"/>
  <c r="F449" i="40"/>
  <c r="F450" i="40"/>
  <c r="F451" i="40"/>
  <c r="F452" i="40"/>
  <c r="F453" i="40"/>
  <c r="F454" i="40"/>
  <c r="F455" i="40"/>
  <c r="F456" i="40"/>
  <c r="F457" i="40"/>
  <c r="F458" i="40"/>
  <c r="F459" i="40"/>
  <c r="F460" i="40"/>
  <c r="F461" i="40"/>
  <c r="F462" i="40"/>
  <c r="F463" i="40"/>
  <c r="F464" i="40"/>
  <c r="F465" i="40"/>
  <c r="F466" i="40"/>
  <c r="F467" i="40"/>
  <c r="F468" i="40"/>
  <c r="F469" i="40"/>
  <c r="F470" i="40"/>
  <c r="F471" i="40"/>
  <c r="F472" i="40"/>
  <c r="F473" i="40"/>
  <c r="F474" i="40"/>
  <c r="F475" i="40"/>
  <c r="F476" i="40"/>
  <c r="F477" i="40"/>
  <c r="F478" i="40"/>
  <c r="F479" i="40"/>
  <c r="F480" i="40"/>
  <c r="F481" i="40"/>
  <c r="F482" i="40"/>
  <c r="F483" i="40"/>
  <c r="F484" i="40"/>
  <c r="F485" i="40"/>
  <c r="F486" i="40"/>
  <c r="F487" i="40"/>
  <c r="F488" i="40"/>
  <c r="F489" i="40"/>
  <c r="F490" i="40"/>
  <c r="F445" i="40"/>
  <c r="F395" i="40"/>
  <c r="F396" i="40"/>
  <c r="F397" i="40"/>
  <c r="F398" i="40"/>
  <c r="F399" i="40"/>
  <c r="F400" i="40"/>
  <c r="F401" i="40"/>
  <c r="F402" i="40"/>
  <c r="F403" i="40"/>
  <c r="F404" i="40"/>
  <c r="F405" i="40"/>
  <c r="F406" i="40"/>
  <c r="F407" i="40"/>
  <c r="F408" i="40"/>
  <c r="F409" i="40"/>
  <c r="F410" i="40"/>
  <c r="F411" i="40"/>
  <c r="F412" i="40"/>
  <c r="F413" i="40"/>
  <c r="F414" i="40"/>
  <c r="F415" i="40"/>
  <c r="F416" i="40"/>
  <c r="F417" i="40"/>
  <c r="F418" i="40"/>
  <c r="F419" i="40"/>
  <c r="F420" i="40"/>
  <c r="F421" i="40"/>
  <c r="F422" i="40"/>
  <c r="F423" i="40"/>
  <c r="F424" i="40"/>
  <c r="F425" i="40"/>
  <c r="F426" i="40"/>
  <c r="F427" i="40"/>
  <c r="F428" i="40"/>
  <c r="F429" i="40"/>
  <c r="F430" i="40"/>
  <c r="F431" i="40"/>
  <c r="F432" i="40"/>
  <c r="F433" i="40"/>
  <c r="F434" i="40"/>
  <c r="F435" i="40"/>
  <c r="F436" i="40"/>
  <c r="F394" i="40"/>
  <c r="F345" i="40"/>
  <c r="F346" i="40"/>
  <c r="F347" i="40"/>
  <c r="F348" i="40"/>
  <c r="F349" i="40"/>
  <c r="F350" i="40"/>
  <c r="F351" i="40"/>
  <c r="F352" i="40"/>
  <c r="F353" i="40"/>
  <c r="F354" i="40"/>
  <c r="F355" i="40"/>
  <c r="F356" i="40"/>
  <c r="F357" i="40"/>
  <c r="F358" i="40"/>
  <c r="F359" i="40"/>
  <c r="F360" i="40"/>
  <c r="F361" i="40"/>
  <c r="F362" i="40"/>
  <c r="F363" i="40"/>
  <c r="F364" i="40"/>
  <c r="F365" i="40"/>
  <c r="F366" i="40"/>
  <c r="F367" i="40"/>
  <c r="F368" i="40"/>
  <c r="F369" i="40"/>
  <c r="F370" i="40"/>
  <c r="F371" i="40"/>
  <c r="F372" i="40"/>
  <c r="F373" i="40"/>
  <c r="F374" i="40"/>
  <c r="F375" i="40"/>
  <c r="F376" i="40"/>
  <c r="F377" i="40"/>
  <c r="F378" i="40"/>
  <c r="F379" i="40"/>
  <c r="F380" i="40"/>
  <c r="F381" i="40"/>
  <c r="F382" i="40"/>
  <c r="F383" i="40"/>
  <c r="F384" i="40"/>
  <c r="F385" i="40"/>
  <c r="F344" i="40"/>
  <c r="F290" i="40"/>
  <c r="F291" i="40"/>
  <c r="F292" i="40"/>
  <c r="F293" i="40"/>
  <c r="F294" i="40"/>
  <c r="F295" i="40"/>
  <c r="F296" i="40"/>
  <c r="F297" i="40"/>
  <c r="F298" i="40"/>
  <c r="F299" i="40"/>
  <c r="F300" i="40"/>
  <c r="F301" i="40"/>
  <c r="F302" i="40"/>
  <c r="F303" i="40"/>
  <c r="F304" i="40"/>
  <c r="F305" i="40"/>
  <c r="F306" i="40"/>
  <c r="F307" i="40"/>
  <c r="F308" i="40"/>
  <c r="F309" i="40"/>
  <c r="F310" i="40"/>
  <c r="F311" i="40"/>
  <c r="F312" i="40"/>
  <c r="F313" i="40"/>
  <c r="F314" i="40"/>
  <c r="F315" i="40"/>
  <c r="F316" i="40"/>
  <c r="F317" i="40"/>
  <c r="F318" i="40"/>
  <c r="F319" i="40"/>
  <c r="F320" i="40"/>
  <c r="F321" i="40"/>
  <c r="F322" i="40"/>
  <c r="F323" i="40"/>
  <c r="F324" i="40"/>
  <c r="F325" i="40"/>
  <c r="F326" i="40"/>
  <c r="F327" i="40"/>
  <c r="F328" i="40"/>
  <c r="F329" i="40"/>
  <c r="F330" i="40"/>
  <c r="F331" i="40"/>
  <c r="F332" i="40"/>
  <c r="F333" i="40"/>
  <c r="F334" i="40"/>
  <c r="F335" i="40"/>
  <c r="F289" i="40"/>
  <c r="F236" i="40"/>
  <c r="F237" i="40"/>
  <c r="F238" i="40"/>
  <c r="F239" i="40"/>
  <c r="F240" i="40"/>
  <c r="F241" i="40"/>
  <c r="F242" i="40"/>
  <c r="F243" i="40"/>
  <c r="F244" i="40"/>
  <c r="F245" i="40"/>
  <c r="F246" i="40"/>
  <c r="F247" i="40"/>
  <c r="F248" i="40"/>
  <c r="F249" i="40"/>
  <c r="F250" i="40"/>
  <c r="F251" i="40"/>
  <c r="F252" i="40"/>
  <c r="F253" i="40"/>
  <c r="F254" i="40"/>
  <c r="F255" i="40"/>
  <c r="F256" i="40"/>
  <c r="F257" i="40"/>
  <c r="F258" i="40"/>
  <c r="F259" i="40"/>
  <c r="F260" i="40"/>
  <c r="F261" i="40"/>
  <c r="F262" i="40"/>
  <c r="F263" i="40"/>
  <c r="F264" i="40"/>
  <c r="F265" i="40"/>
  <c r="F266" i="40"/>
  <c r="F267" i="40"/>
  <c r="F268" i="40"/>
  <c r="F269" i="40"/>
  <c r="F270" i="40"/>
  <c r="F271" i="40"/>
  <c r="F272" i="40"/>
  <c r="F273" i="40"/>
  <c r="F274" i="40"/>
  <c r="F275" i="40"/>
  <c r="F276" i="40"/>
  <c r="F277" i="40"/>
  <c r="F278" i="40"/>
  <c r="F279" i="40"/>
  <c r="F280" i="40"/>
  <c r="F281" i="40"/>
  <c r="F235" i="40"/>
  <c r="F224" i="40"/>
  <c r="F225" i="40"/>
  <c r="F226" i="40"/>
  <c r="F182" i="40"/>
  <c r="F183" i="40"/>
  <c r="F184" i="40"/>
  <c r="F185" i="40"/>
  <c r="F186" i="40"/>
  <c r="F187" i="40"/>
  <c r="F188" i="40"/>
  <c r="F189" i="40"/>
  <c r="F190" i="40"/>
  <c r="F191" i="40"/>
  <c r="F192" i="40"/>
  <c r="F193" i="40"/>
  <c r="F194" i="40"/>
  <c r="F195" i="40"/>
  <c r="F196" i="40"/>
  <c r="F197" i="40"/>
  <c r="F198" i="40"/>
  <c r="F199" i="40"/>
  <c r="F200" i="40"/>
  <c r="F201" i="40"/>
  <c r="F202" i="40"/>
  <c r="F203" i="40"/>
  <c r="F204" i="40"/>
  <c r="F205" i="40"/>
  <c r="F206" i="40"/>
  <c r="F207" i="40"/>
  <c r="F208" i="40"/>
  <c r="F209" i="40"/>
  <c r="F210" i="40"/>
  <c r="F211" i="40"/>
  <c r="F212" i="40"/>
  <c r="F213" i="40"/>
  <c r="F214" i="40"/>
  <c r="F215" i="40"/>
  <c r="F216" i="40"/>
  <c r="F217" i="40"/>
  <c r="F218" i="40"/>
  <c r="F219" i="40"/>
  <c r="F220" i="40"/>
  <c r="F221" i="40"/>
  <c r="F222" i="40"/>
  <c r="F223" i="40"/>
  <c r="F181" i="40"/>
  <c r="F134" i="40"/>
  <c r="F135" i="40"/>
  <c r="F136" i="40"/>
  <c r="F137" i="40"/>
  <c r="F138" i="40"/>
  <c r="F139" i="40"/>
  <c r="F140" i="40"/>
  <c r="F141" i="40"/>
  <c r="F142" i="40"/>
  <c r="F143" i="40"/>
  <c r="F144" i="40"/>
  <c r="F145" i="40"/>
  <c r="F146" i="40"/>
  <c r="F147" i="40"/>
  <c r="F148" i="40"/>
  <c r="F149" i="40"/>
  <c r="F150" i="40"/>
  <c r="F151" i="40"/>
  <c r="F152" i="40"/>
  <c r="F153" i="40"/>
  <c r="F154" i="40"/>
  <c r="F155" i="40"/>
  <c r="F156" i="40"/>
  <c r="F157" i="40"/>
  <c r="F158" i="40"/>
  <c r="F159" i="40"/>
  <c r="F160" i="40"/>
  <c r="F161" i="40"/>
  <c r="F162" i="40"/>
  <c r="F163" i="40"/>
  <c r="F164" i="40"/>
  <c r="F165" i="40"/>
  <c r="F166" i="40"/>
  <c r="F167" i="40"/>
  <c r="F168" i="40"/>
  <c r="F169" i="40"/>
  <c r="F170" i="40"/>
  <c r="F171" i="40"/>
  <c r="F172" i="40"/>
  <c r="F133" i="40"/>
  <c r="F123" i="40"/>
  <c r="F95" i="40"/>
  <c r="F96" i="40"/>
  <c r="F97" i="40"/>
  <c r="F98" i="40"/>
  <c r="F99" i="40"/>
  <c r="F100" i="40"/>
  <c r="F101" i="40"/>
  <c r="F102" i="40"/>
  <c r="F103" i="40"/>
  <c r="F104" i="40"/>
  <c r="F105" i="40"/>
  <c r="F106" i="40"/>
  <c r="F107" i="40"/>
  <c r="F108" i="40"/>
  <c r="F109" i="40"/>
  <c r="F110" i="40"/>
  <c r="F111" i="40"/>
  <c r="F112" i="40"/>
  <c r="F113" i="40"/>
  <c r="F114" i="40"/>
  <c r="F115" i="40"/>
  <c r="F116" i="40"/>
  <c r="F117" i="40"/>
  <c r="F118" i="40"/>
  <c r="F119" i="40"/>
  <c r="F120" i="40"/>
  <c r="F121" i="40"/>
  <c r="F122" i="40"/>
  <c r="F94" i="40"/>
  <c r="F69" i="40"/>
  <c r="F70" i="40"/>
  <c r="F71" i="40"/>
  <c r="F72" i="40"/>
  <c r="F73" i="40"/>
  <c r="F74" i="40"/>
  <c r="F75" i="40"/>
  <c r="F51" i="40"/>
  <c r="F52" i="40"/>
  <c r="F53" i="40"/>
  <c r="F54" i="40"/>
  <c r="F55" i="40"/>
  <c r="F56" i="40"/>
  <c r="F57" i="40"/>
  <c r="F58" i="40"/>
  <c r="F59" i="40"/>
  <c r="F60" i="40"/>
  <c r="F61" i="40"/>
  <c r="F62" i="40"/>
  <c r="F63" i="40"/>
  <c r="F64" i="40"/>
  <c r="F65" i="40"/>
  <c r="F66" i="40"/>
  <c r="F67" i="40"/>
  <c r="F68" i="40"/>
  <c r="F76" i="40"/>
  <c r="F77" i="40"/>
  <c r="F78" i="40"/>
  <c r="F79" i="40"/>
  <c r="F80" i="40"/>
  <c r="F81" i="40"/>
  <c r="F82" i="40"/>
  <c r="F83" i="40"/>
  <c r="F84" i="40"/>
  <c r="F85" i="40"/>
  <c r="F50" i="40"/>
  <c r="F7" i="40"/>
  <c r="F8" i="40"/>
  <c r="F9" i="40"/>
  <c r="F10" i="40"/>
  <c r="F11" i="40"/>
  <c r="F12" i="40"/>
  <c r="F13" i="40"/>
  <c r="F14" i="40"/>
  <c r="F15" i="40"/>
  <c r="F16" i="40"/>
  <c r="F17" i="40"/>
  <c r="F18" i="40"/>
  <c r="F19" i="40"/>
  <c r="F20" i="40"/>
  <c r="F21" i="40"/>
  <c r="F22" i="40"/>
  <c r="F23" i="40"/>
  <c r="F24" i="40"/>
  <c r="F25" i="40"/>
  <c r="F26" i="40"/>
  <c r="F27" i="40"/>
  <c r="F28" i="40"/>
  <c r="F29" i="40"/>
  <c r="F30" i="40"/>
  <c r="F31" i="40"/>
  <c r="F32" i="40"/>
  <c r="F33" i="40"/>
  <c r="F34" i="40"/>
  <c r="F35" i="40"/>
  <c r="F36" i="40"/>
  <c r="F37" i="40"/>
  <c r="F38" i="40"/>
  <c r="F39" i="40"/>
  <c r="F40" i="40"/>
  <c r="F41" i="40"/>
  <c r="F6" i="40"/>
  <c r="O29" i="44" l="1"/>
  <c r="N29" i="44"/>
  <c r="J29" i="44"/>
  <c r="I29" i="44"/>
  <c r="E29" i="44"/>
  <c r="D29" i="44"/>
  <c r="P28" i="44"/>
  <c r="K28" i="44"/>
  <c r="F28" i="44"/>
  <c r="P27" i="44"/>
  <c r="K27" i="44"/>
  <c r="F27" i="44"/>
  <c r="P26" i="44"/>
  <c r="K26" i="44"/>
  <c r="F26" i="44"/>
  <c r="P25" i="44"/>
  <c r="K25" i="44"/>
  <c r="F25" i="44"/>
  <c r="P24" i="44"/>
  <c r="K24" i="44"/>
  <c r="F24" i="44"/>
  <c r="P23" i="44"/>
  <c r="K23" i="44"/>
  <c r="F23" i="44"/>
  <c r="P22" i="44"/>
  <c r="K22" i="44"/>
  <c r="F22" i="44"/>
  <c r="P21" i="44"/>
  <c r="K21" i="44"/>
  <c r="F21" i="44"/>
  <c r="P20" i="44"/>
  <c r="K20" i="44"/>
  <c r="F20" i="44"/>
  <c r="P19" i="44"/>
  <c r="K19" i="44"/>
  <c r="F19" i="44"/>
  <c r="P18" i="44"/>
  <c r="K18" i="44"/>
  <c r="F18" i="44"/>
  <c r="O15" i="44"/>
  <c r="N15" i="44"/>
  <c r="J15" i="44"/>
  <c r="I15" i="44"/>
  <c r="E15" i="44"/>
  <c r="D15" i="44"/>
  <c r="P14" i="44"/>
  <c r="K14" i="44"/>
  <c r="F14" i="44"/>
  <c r="P13" i="44"/>
  <c r="K13" i="44"/>
  <c r="F13" i="44"/>
  <c r="P12" i="44"/>
  <c r="K12" i="44"/>
  <c r="F12" i="44"/>
  <c r="P11" i="44"/>
  <c r="K11" i="44"/>
  <c r="F11" i="44"/>
  <c r="P10" i="44"/>
  <c r="K10" i="44"/>
  <c r="F10" i="44"/>
  <c r="P9" i="44"/>
  <c r="K9" i="44"/>
  <c r="F9" i="44"/>
  <c r="P8" i="44"/>
  <c r="K8" i="44"/>
  <c r="F8" i="44"/>
  <c r="P7" i="44"/>
  <c r="K7" i="44"/>
  <c r="F7" i="44"/>
  <c r="P6" i="44"/>
  <c r="K6" i="44"/>
  <c r="F6" i="44"/>
  <c r="P5" i="44"/>
  <c r="K5" i="44"/>
  <c r="F5" i="44"/>
  <c r="P4" i="44"/>
  <c r="K4" i="44"/>
  <c r="F4" i="44"/>
  <c r="O31" i="44" l="1"/>
  <c r="O32" i="44"/>
  <c r="G31" i="44"/>
  <c r="G32" i="44"/>
  <c r="G36" i="44" s="1"/>
  <c r="K15" i="44"/>
  <c r="F29" i="44"/>
  <c r="P29" i="44"/>
  <c r="F15" i="44"/>
  <c r="P15" i="44"/>
  <c r="K29" i="44"/>
  <c r="G35" i="44" l="1"/>
  <c r="O33" i="44"/>
  <c r="G33" i="44"/>
  <c r="O35" i="44" l="1"/>
</calcChain>
</file>

<file path=xl/sharedStrings.xml><?xml version="1.0" encoding="utf-8"?>
<sst xmlns="http://schemas.openxmlformats.org/spreadsheetml/2006/main" count="12547" uniqueCount="5122">
  <si>
    <t>ชื่อ - ชื่อสกุล</t>
  </si>
  <si>
    <t>เลขที่</t>
  </si>
  <si>
    <t>เลขประจำตัว</t>
  </si>
  <si>
    <t>ชื่อ - สกุล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</si>
  <si>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</si>
  <si>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</si>
  <si>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</si>
  <si>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</si>
  <si>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</si>
  <si>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</si>
  <si>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</si>
  <si>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</si>
  <si>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</si>
  <si>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</si>
  <si>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</si>
  <si>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</si>
  <si>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</si>
  <si>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</si>
  <si>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</si>
  <si>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</si>
  <si>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</si>
  <si>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</si>
  <si>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</si>
  <si>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</si>
  <si>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</si>
  <si>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</si>
  <si>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</si>
  <si>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</si>
  <si>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</si>
  <si>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</si>
  <si>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</si>
  <si>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</si>
  <si>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</si>
  <si>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</si>
  <si>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</si>
  <si>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</si>
  <si>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</si>
  <si>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</si>
  <si>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</si>
  <si>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</si>
  <si>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</si>
  <si>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</si>
  <si>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</si>
  <si>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</si>
  <si>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 </t>
  </si>
  <si>
    <t xml:space="preserve">  </t>
  </si>
  <si>
    <t>นาย</t>
  </si>
  <si>
    <t>นางสาว</t>
  </si>
  <si>
    <t>เด็กชายกฤตินันท์  จีบโจง</t>
  </si>
  <si>
    <t>เด็กชายกันตินันท์  แหงมมา</t>
  </si>
  <si>
    <t>เด็กชายจิรกิตติ์  บรรลือ</t>
  </si>
  <si>
    <t>เด็กชายจิรภัทร  เพชรสุกใส</t>
  </si>
  <si>
    <t>เด็กชายจีรภัทร  แสงศิริรักษ์</t>
  </si>
  <si>
    <t>เด็กชายณภัทร  พัฒนาชวนชม</t>
  </si>
  <si>
    <t>เด็กชายณัฐชนนท์  นิลจันทร์</t>
  </si>
  <si>
    <t>เด็กชายธนพล  สิทธิโชคเหล่าทอง</t>
  </si>
  <si>
    <t>เด็กชายธนวันต์  ปานทอง</t>
  </si>
  <si>
    <t>เด็กชายธเนศพล  เกิดแสง</t>
  </si>
  <si>
    <t>เด็กชายธรรมศาสตร์  เอี่ยมทุเรียน</t>
  </si>
  <si>
    <t>เด็กชายธีรวุฒิ  จึงสำเร็จการ</t>
  </si>
  <si>
    <t>เด็กชายบุญฤทธิ์  ดาราน้อย</t>
  </si>
  <si>
    <t>เด็กชายพิชญากร  จันทร์ยานนท์</t>
  </si>
  <si>
    <t>เด็กชายพีรพัฒน์  เต็มเปี่ยม</t>
  </si>
  <si>
    <t>เด็กชายพีรพัฒน์  สัจจโสภิต</t>
  </si>
  <si>
    <t>เด็กชายพุฒิพงศ์  อ่วมทิพย์</t>
  </si>
  <si>
    <t>เด็กชายภวิศ  สุริยะ</t>
  </si>
  <si>
    <t>เด็กชายวงศกร  ปัญญา</t>
  </si>
  <si>
    <t>เด็กชายศาสตนันท์  ดวดรักษ์</t>
  </si>
  <si>
    <t>เด็กชายสิรภพ  พุ่มเกตุ</t>
  </si>
  <si>
    <t>เด็กชายโอบนิธิ  คงเจริญ</t>
  </si>
  <si>
    <t>เด็กหญิงกัญญารักษ์  เพ็ชรกำแหง</t>
  </si>
  <si>
    <t>เด็กหญิงกานต์สุดา   วิรุณพันธ์</t>
  </si>
  <si>
    <t>เด็กหญิงชณุฏพร  ธรรมลังกา</t>
  </si>
  <si>
    <t>เด็กหญิงฐานิสา  บัวงาม</t>
  </si>
  <si>
    <t>เด็กหญิงธิดาทิพย์  อินพิทักษ์</t>
  </si>
  <si>
    <t>เด็กหญิงนภัสภรณ์  สิรมาศ</t>
  </si>
  <si>
    <t>เด็กหญิงนรีรัตน์  ขำเน่า</t>
  </si>
  <si>
    <t>เด็กหญิงนิศารัตน์  เนื่องวัง</t>
  </si>
  <si>
    <t>เด็กหญิงปานวาด  นาคราช</t>
  </si>
  <si>
    <t>เด็กหญิงปิยากร  พวงทอง</t>
  </si>
  <si>
    <t>เด็กหญิงพรนภัส  เริญกาศ</t>
  </si>
  <si>
    <t>เด็กหญิงมนชนก  จิวยิ้น</t>
  </si>
  <si>
    <t>เด็กหญิงศิธาริน  เกตกลมเกลา</t>
  </si>
  <si>
    <t>เด็กหญิงศุจีภรณ์  บวรกิจ</t>
  </si>
  <si>
    <t>เด็กหญิงสาริศา  โรจน์พัฒนกุล</t>
  </si>
  <si>
    <t>เด็กหญิงอมลวรรณ  พูลเทียน</t>
  </si>
  <si>
    <t>เด็กหญิงอารยา  ภิญญาคง</t>
  </si>
  <si>
    <t>เด็กหญิงอาริตา  พันธุ์กสิกร</t>
  </si>
  <si>
    <t>เด็กชายกิตติศักดิ์  จิรสินเกียรติ</t>
  </si>
  <si>
    <t>เด็กชายเกียรติภูมิ  บัวอ่อน</t>
  </si>
  <si>
    <t>เด็กชายจุฑาภัทร  มานัสฤดี</t>
  </si>
  <si>
    <t>เด็กชายเจษฎากร  ชุ่มใจ</t>
  </si>
  <si>
    <t>เด็กชายณภัทร  แสงอรุณ</t>
  </si>
  <si>
    <t>เด็กชายณัฏฐกฤต  เฟื่องขจร</t>
  </si>
  <si>
    <t>เด็กชายณัฏฐกิตติ์  ทาจิตต์</t>
  </si>
  <si>
    <t>เด็กชายนฤพัทธ์   พิมพ์กลม</t>
  </si>
  <si>
    <t>เด็กชายปรัชญา  แย้มแบน</t>
  </si>
  <si>
    <t>เด็กชายรณกฤต  หาญกิตติมงคล</t>
  </si>
  <si>
    <t>เด็กชายรัชชานนท์  เต็มมีศรี</t>
  </si>
  <si>
    <t>เด็กชายวัฒนพงษ์  บุญเล็ก</t>
  </si>
  <si>
    <t>เด็กชายศิรา  วิริยจารี</t>
  </si>
  <si>
    <t>เด็กชายอิศรานุวัฒน์  หมีโชติ</t>
  </si>
  <si>
    <t>เด็กหญิงกัญญพัชร  ทับทิมหอม</t>
  </si>
  <si>
    <t>เด็กหญิงขวัญดาว  บุญมาวงศ์</t>
  </si>
  <si>
    <t>เด็กหญิงเจนจิรา  ม่วงใหม</t>
  </si>
  <si>
    <t>เด็กหญิงชนิดาภา  เหลือบุญนุ่ม</t>
  </si>
  <si>
    <t>เด็กหญิงชลธิชา  สังข์นาค</t>
  </si>
  <si>
    <t>เด็กหญิงฐัมพิตา  หาระคุณ</t>
  </si>
  <si>
    <t>เด็กหญิงฐิตินันท์  คงพิกุล</t>
  </si>
  <si>
    <t>เด็กหญิงณัฐพิชชาอร  จันทร์จิรโสภญ</t>
  </si>
  <si>
    <t>เด็กหญิงณิชาภัทร  สนเอี่ยม</t>
  </si>
  <si>
    <t>เด็กหญิงธิดารัตน์  ทองพลับ</t>
  </si>
  <si>
    <t>เด็กหญิงนันท์นภัส  จังพินิจกุล</t>
  </si>
  <si>
    <t>เด็กหญิงปภานัน  เพิ่มเพ็ง</t>
  </si>
  <si>
    <t>เด็กหญิงปราณปรียา  เขม้นเขตการ</t>
  </si>
  <si>
    <t>เด็กหญิงปราณฟ้า  จักรสุวรรณ์</t>
  </si>
  <si>
    <t>เด็กหญิงปานปราณ  ไชยวงค์</t>
  </si>
  <si>
    <t>เด็กหญิงปิ่นนภา  อินจันทร์</t>
  </si>
  <si>
    <t>เด็กหญิงพิชชาภา  สิทธิเสนา</t>
  </si>
  <si>
    <t>เด็กหญิงพิชญาพร  พานทอง</t>
  </si>
  <si>
    <t>เด็กหญิงพิริยาพร  เจนอักษร</t>
  </si>
  <si>
    <t>เด็กหญิงภัทรภรณ์  ศีลพร</t>
  </si>
  <si>
    <t>เด็กหญิงภัทรวดี  ฟองเอม</t>
  </si>
  <si>
    <t>เด็กหญิงเมทิกา  โพธิพรม</t>
  </si>
  <si>
    <t>เด็กหญิงรสิตา  เอี่ยมรอด</t>
  </si>
  <si>
    <t>เด็กหญิงวราลี  บุญครอบ</t>
  </si>
  <si>
    <t>เด็กหญิงสุชาวดี  อนันตศิริสมบัติ</t>
  </si>
  <si>
    <t>เด็กหญิงสุพิชญา  กาวี</t>
  </si>
  <si>
    <t>เด็กชายกฤติน  มูลมา</t>
  </si>
  <si>
    <t>เด็กชายกัณฑ์พงษ์  เกิดหลำ</t>
  </si>
  <si>
    <t>เด็กชายตรีทเศศ  ปาระมีสา</t>
  </si>
  <si>
    <t>เด็กชายธนพัฒน์  เงินเนตร</t>
  </si>
  <si>
    <t>เด็กชายธนัสกฤต  เนื่องจำนงค์</t>
  </si>
  <si>
    <t>เด็กชายธีรภัทร  พิณโนเอก</t>
  </si>
  <si>
    <t>เด็กชายประภวิษณุ์  ทิมแหง</t>
  </si>
  <si>
    <t>เด็กชายปรัชญา  พิพัฒน์ศาสตร์</t>
  </si>
  <si>
    <t>เด็กชายพร้อมยศ  ป้อมทองคำ</t>
  </si>
  <si>
    <t>เด็กชายพิชิตชัย  เชื้อสายมาก</t>
  </si>
  <si>
    <t>เด็กชายวีรภัทร์    คำยา</t>
  </si>
  <si>
    <t>เด็กชายศิรชัชฐ์  ลำจวน</t>
  </si>
  <si>
    <t>เด็กชายศิรา  เฟื่องอักษร</t>
  </si>
  <si>
    <t>เด็กชายสถาพร  จิตต์สำราญ</t>
  </si>
  <si>
    <t>เด็กหญิงกฤตยา  แก้วปู่</t>
  </si>
  <si>
    <t>เด็กหญิงจุฑาภัค  ธนะขว้าง</t>
  </si>
  <si>
    <t>เด็กหญิงชนม์ชนก  โสตถิปิณฑะ</t>
  </si>
  <si>
    <t>เด็กหญิงชุติกาญจน์  ภัสสร</t>
  </si>
  <si>
    <t>เด็กหญิงญาดา  เครืออยู่</t>
  </si>
  <si>
    <t>เด็กหญิงฐิติรัตน์  ตันรุ่งเรืองพร</t>
  </si>
  <si>
    <t>เด็กหญิงณภัทร  สีอ่อน</t>
  </si>
  <si>
    <t>เด็กหญิงณัฐวลัญช์  แสนสติ</t>
  </si>
  <si>
    <t>เด็กหญิงณัฐวลัย  ไทยแท้</t>
  </si>
  <si>
    <t>เด็กหญิงภทรพรรณ  ใยระย้า</t>
  </si>
  <si>
    <t>เด็กหญิงรสิตา  สายสินธ์</t>
  </si>
  <si>
    <t>เด็กหญิงศุภรดา  วงษ์กาวิน</t>
  </si>
  <si>
    <t>เด็กหญิงสาวินี  ทับประดิษฐ์</t>
  </si>
  <si>
    <t>เด็กหญิงสิริยากร  จันทร์วิไลนคร</t>
  </si>
  <si>
    <t>เด็กหญิงอรพรรณ  เหมสุวิมล</t>
  </si>
  <si>
    <t>เด็กชายกฤตนัน   แก้ววรรณ</t>
  </si>
  <si>
    <t>เด็กชายเกรียงเดช   บุตรสิงห์</t>
  </si>
  <si>
    <t>เด็กชายจิณณฤต   สิริเศรษฐนนท์</t>
  </si>
  <si>
    <t>เด็กชายชัยวัฒน์   คงเมือง</t>
  </si>
  <si>
    <t>เด็กชายชาญณรงค์   บุญประเสริฐ</t>
  </si>
  <si>
    <t>เด็กชายฐาปณพงษ์   ด้วงนุ้ย</t>
  </si>
  <si>
    <t>เด็กชายณัฐกิตติ์   วิศรียา</t>
  </si>
  <si>
    <t>เด็กชายธนพัฒน์   มั่นมา</t>
  </si>
  <si>
    <t>เด็กชายธนิน   ปินนา</t>
  </si>
  <si>
    <t>เด็กชายประพันธ์   แตงผัน</t>
  </si>
  <si>
    <t>เด็กชายปิยะพัทธ์   เครือกลัด</t>
  </si>
  <si>
    <t>เด็กชายพงศกร   บรรเทา</t>
  </si>
  <si>
    <t>เด็กชายพศวัฒน์   แก้วมาลัย</t>
  </si>
  <si>
    <t>เด็กชายพศิน   มูลเพ็ง</t>
  </si>
  <si>
    <t>เด็กชายภาณุเดช   สุขจิตร</t>
  </si>
  <si>
    <t>เด็กชายภาณุพงศ์   คำปาสังข์</t>
  </si>
  <si>
    <t>เด็กชายภูผา   สังข์ศิริ</t>
  </si>
  <si>
    <t>เด็กชายภูมิพัฒน์   เบ้าทอง</t>
  </si>
  <si>
    <t>เด็กชายภูริพัฒน์   ม่วงแก้ว</t>
  </si>
  <si>
    <t>เด็กชายราชรัฐ   อินคำ</t>
  </si>
  <si>
    <t>เด็กชายศตวรรษ   บรรลือ</t>
  </si>
  <si>
    <t>เด็กชายสร้างศัลย์   กรพาหา</t>
  </si>
  <si>
    <t>เด็กชายอิสรานุวัฒณ์   พรมณะรงค์</t>
  </si>
  <si>
    <t>เด็กหญิงเครือวัลย์   กันแก้ว</t>
  </si>
  <si>
    <t>เด็กหญิงจินต์จุฑา   บุญมา</t>
  </si>
  <si>
    <t>เด็กหญิงเจนจิรา   ขำมี</t>
  </si>
  <si>
    <t>เด็กหญิงชุตินันท์   มั่นอยู่</t>
  </si>
  <si>
    <t>เด็กหญิงณัชชา   แก้วโกมุท</t>
  </si>
  <si>
    <t>เด็กหญิงณิชาภัทร   วงค์ลำดวน</t>
  </si>
  <si>
    <t>เด็กหญิงตุลยตา   ศรีวงษ์</t>
  </si>
  <si>
    <t>เด็กหญิงธนภรณ์   ปานบัว</t>
  </si>
  <si>
    <t>เด็กหญิงธัญชนก   สืบสาย</t>
  </si>
  <si>
    <t>เด็กหญิงเบญจวรรณ   นิลบุรี</t>
  </si>
  <si>
    <t>เด็กหญิงปภาวรินทร์   เมาตากน้อย</t>
  </si>
  <si>
    <t>เด็กหญิงพชรมน   ขำศิริ</t>
  </si>
  <si>
    <t>เด็กหญิงพิศตะวัน   แซ่ม้า</t>
  </si>
  <si>
    <t>เด็กหญิงพีรดา   คชรักษ์</t>
  </si>
  <si>
    <t>เด็กหญิงฟ้าใส   สืบวงษ์ดิษฐ์</t>
  </si>
  <si>
    <t>เด็กหญิงมณีรัตน์   ธูปบาง</t>
  </si>
  <si>
    <t>เด็กหญิงวรินทร   อินทรสูต</t>
  </si>
  <si>
    <t>เด็กหญิงวิรัลยา   บางฤทธิ์</t>
  </si>
  <si>
    <t>เด็กหญิงศรัณยา   วงษ์ลาภ</t>
  </si>
  <si>
    <t>เด็กหญิงศศิกานต์   ชุ่มอินทร์</t>
  </si>
  <si>
    <t>เด็กหญิงศิริเพชร   แสงย่าง</t>
  </si>
  <si>
    <t>เด็กหญิงสวิชญา   อินทรา</t>
  </si>
  <si>
    <t>เด็กหญิงสาธิกา   ทาปิน</t>
  </si>
  <si>
    <t>เด็กหญิงสุชานันท์   เขียวสีทอง</t>
  </si>
  <si>
    <t>เด็กหญิงสุภัสรา   เสือโต</t>
  </si>
  <si>
    <t>เด็กหญิงอภิชญา   พานิช</t>
  </si>
  <si>
    <t>เด็กหญิงอารีวรรณ   ชนะบุญ</t>
  </si>
  <si>
    <t>เด็กชายกรรณชัย   เสือชาติ</t>
  </si>
  <si>
    <t>เด็กชายกฤษติน   เละเซ็น</t>
  </si>
  <si>
    <t>เด็กชายกิตติภูมิ   แดงสากล</t>
  </si>
  <si>
    <t>เด็กชายจารุพิชญ์   พฤกษา</t>
  </si>
  <si>
    <t>เด็กชายจิรภัทร   กาฬภักดี</t>
  </si>
  <si>
    <t>เด็กชายชนินทร์ชัย   แดงน้อย</t>
  </si>
  <si>
    <t>เด็กชายฐานันต์   สียะ</t>
  </si>
  <si>
    <t>เด็กชายณัฐดนัย   บุตรดี</t>
  </si>
  <si>
    <t>เด็กชายตะวัน   ตันฟุ่น</t>
  </si>
  <si>
    <t>เด็กชายทักษิณ   คูหามณีรัตน์</t>
  </si>
  <si>
    <t>เด็กชายธนโชติ   กลัดกลีด</t>
  </si>
  <si>
    <t>เด็กชายธนกฤต   ใบป้อ</t>
  </si>
  <si>
    <t>เด็กชายธนากูร   ยมเกิด</t>
  </si>
  <si>
    <t>เด็กชายนันทิพัฒน์   มะณีทิพย์</t>
  </si>
  <si>
    <t>เด็กชายพิทยา   เขียนวงศ์</t>
  </si>
  <si>
    <t>เด็กชายพีรพัฒน์   แก้วเมือง</t>
  </si>
  <si>
    <t>เด็กชายภัทรดร   แก้วบุญช่วย</t>
  </si>
  <si>
    <t>เด็กชายรัชพล   แก้วโกมุท</t>
  </si>
  <si>
    <t>เด็กชายราเมศ   ขำขาว</t>
  </si>
  <si>
    <t>เด็กชายวรุตย์   อังอดุลย์</t>
  </si>
  <si>
    <t>เด็กชายศิรชัช   แสงจันทร์ไทย</t>
  </si>
  <si>
    <t>เด็กชายศิรชัช   ยาเตี้ยง</t>
  </si>
  <si>
    <t>เด็กชายศิรพัชร   จันทร์เจนจบ</t>
  </si>
  <si>
    <t>เด็กชายศุภสิน   เหลี่ยมสุวรรณ์</t>
  </si>
  <si>
    <t>เด็กชายสุรสิษฐ์   กุระคาน</t>
  </si>
  <si>
    <t>เด็กชายเอื้ออังกูร   อยู่สุ่ม</t>
  </si>
  <si>
    <t>เด็กหญิงกัญญาณัฐ   เริ่มแรก</t>
  </si>
  <si>
    <t>เด็กหญิงจิตรทิวา   สิทธานุวัตร</t>
  </si>
  <si>
    <t>เด็กหญิงจิราภรณ์   เอี่ยมรอด</t>
  </si>
  <si>
    <t>เด็กหญิงชนิสรา   ถนอมวงค์</t>
  </si>
  <si>
    <t>เด็กหญิงฐิติพร   เนียมก้อน</t>
  </si>
  <si>
    <t>เด็กหญิงณัฏฐิตา   เม้าพิมพ์พา</t>
  </si>
  <si>
    <t>เด็กหญิงณัฐชา   นิ่มสวัสดิ์</t>
  </si>
  <si>
    <t>เด็กหญิงทักษพร   ทักษร</t>
  </si>
  <si>
    <t>เด็กหญิงธัญสินี   มั่นเมือง</t>
  </si>
  <si>
    <t>เด็กหญิงธันยาภรณ์   เครือกิจ</t>
  </si>
  <si>
    <t>เด็กหญิงนนทวรรณ   แตงเหลือง</t>
  </si>
  <si>
    <t>เด็กหญิงนริศรา   ผัดแสน</t>
  </si>
  <si>
    <t>เด็กหญิงนฤภัทร   พึ่งพรม</t>
  </si>
  <si>
    <t>เด็กหญิงพัฒธ์ธีรา   จิ๋วทา</t>
  </si>
  <si>
    <t>เด็กหญิงพิยดา   ราชโสภา</t>
  </si>
  <si>
    <t>เด็กหญิงวรินดา   อุประทอง</t>
  </si>
  <si>
    <t>เด็กหญิงวิไลลักษณ์   มงคลธีระสกุล</t>
  </si>
  <si>
    <t>เด็กหญิงศรุตา   หนุนยศ</t>
  </si>
  <si>
    <t>เด็กหญิงสลิลทิพย์   เครือเม่น</t>
  </si>
  <si>
    <t>เด็กหญิงอนงค์นาถ   แสนว่าง</t>
  </si>
  <si>
    <t>เด็กหญิงอาจารี   โดดเดี่ยว</t>
  </si>
  <si>
    <t>เด็กหญิงอาภาวรรณ   จ่อนดี</t>
  </si>
  <si>
    <t>เด็กชายกนกชน   โทนสังข์อินทร์</t>
  </si>
  <si>
    <t>เด็กชายกิตติศักดิ์   เครือเมฆ</t>
  </si>
  <si>
    <t>เด็กชายคมเดช   เงินดี</t>
  </si>
  <si>
    <t>เด็กชายคุณากร   เพิ่มเพ็ง</t>
  </si>
  <si>
    <t>เด็กชายจิรเมธ   อารมย์เกลี้ยง</t>
  </si>
  <si>
    <t>เด็กชายชนวีร์   สอนเนียม</t>
  </si>
  <si>
    <t>เด็กชายชลัช   ขาวสำลี</t>
  </si>
  <si>
    <t>เด็กชายณัฐนันท์   อุมวะนะ</t>
  </si>
  <si>
    <t>เด็กชายธนวัฒน์   คงเมือง</t>
  </si>
  <si>
    <t>เด็กชายธนวัฒน์   สโมสร</t>
  </si>
  <si>
    <t>เด็กชายธราเทพ   มาน้อย</t>
  </si>
  <si>
    <t>เด็กชายนนทกร   มุ่ยทุม</t>
  </si>
  <si>
    <t>เด็กชายนราชัย   กาวีวน</t>
  </si>
  <si>
    <t>เด็กชายนิรัติภูมิ   ปานดี</t>
  </si>
  <si>
    <t>เด็กชายปณิธาน   จันทร์ถี</t>
  </si>
  <si>
    <t>เด็กชายพงศ์ภัทร   รักโพธิ์</t>
  </si>
  <si>
    <t>เด็กชายพีรภัทร   รัชตโชติ</t>
  </si>
  <si>
    <t>เด็กชายภัคกานต์   ผกาขยาย</t>
  </si>
  <si>
    <t>เด็กชายภูมิภัทร   จินาเขียว</t>
  </si>
  <si>
    <t>เด็กชายภูวนัย   สะมาแอ</t>
  </si>
  <si>
    <t>เด็กชายวชิรวิทย์   โพธิ์ทอง</t>
  </si>
  <si>
    <t>เด็กชายสรวิชญ์   ภู่นวล</t>
  </si>
  <si>
    <t>เด็กชายสรวิศ   จิตสะอาด</t>
  </si>
  <si>
    <t>เด็กชายอภิวัฒน์   ทำมาตา</t>
  </si>
  <si>
    <t>เด็กชายอภิวิชญ์   บุญแร่</t>
  </si>
  <si>
    <t>เด็กหญิงกรกนก   แก้วคง</t>
  </si>
  <si>
    <t>เด็กหญิงกฤศรินทร์   มังกรแก้ว</t>
  </si>
  <si>
    <t>เด็กหญิงเข็มวิการ์   ล่าปวน</t>
  </si>
  <si>
    <t>เด็กหญิงจินต์จุฑา   เพ็งบุตร</t>
  </si>
  <si>
    <t>เด็กหญิงชุติมา   ไกยราช</t>
  </si>
  <si>
    <t>เด็กหญิงณัฐกาล   แสนสงสาร</t>
  </si>
  <si>
    <t>เด็กหญิงณัฐริณี   พลดาหาญ</t>
  </si>
  <si>
    <t>เด็กหญิงณัฐสิรี   กันคุ้ม</t>
  </si>
  <si>
    <t>เด็กหญิงธนัชชา   โอดปะละ</t>
  </si>
  <si>
    <t>เด็กหญิงธนัญภัทร   จิตต์ประสิทธิ์</t>
  </si>
  <si>
    <t>เด็กหญิงน้ำฝน   พงษ์เส็ง</t>
  </si>
  <si>
    <t>เด็กหญิงปริทรรศน์   แสนเตปิน</t>
  </si>
  <si>
    <t>เด็กหญิงปารย์พิทย์   รชฎทรัพย์</t>
  </si>
  <si>
    <t>เด็กหญิงปิยรัช   จันทร์เทศ</t>
  </si>
  <si>
    <t>เด็กหญิงผาณิดา   สมใจ</t>
  </si>
  <si>
    <t>เด็กหญิงพรไพลิน   คงต๊ะ</t>
  </si>
  <si>
    <t>เด็กหญิงพรพรรณ   สุภะ</t>
  </si>
  <si>
    <t>เด็กหญิงภัทราพร   ต๊ะตา</t>
  </si>
  <si>
    <t>เด็กหญิงมนัสนันท์   เพชรกำแหง</t>
  </si>
  <si>
    <t>เด็กหญิงลัทธวรรณ   แย้มหมื่นอาจ</t>
  </si>
  <si>
    <t>เด็กหญิงสลิลลา   สุขจิตร</t>
  </si>
  <si>
    <t>เด็กหญิงอภิสมัย   ดีคง</t>
  </si>
  <si>
    <t>เด็กหญิงอลิศรา   คำพ่วง</t>
  </si>
  <si>
    <t>เด็กหญิงไอรดา   มูลเปี้ย</t>
  </si>
  <si>
    <t>เด็กชายวสันต์ กาสุยะ</t>
  </si>
  <si>
    <t>เด็กชายกิติพงษ์   พิมเสน</t>
  </si>
  <si>
    <t>เด็กชายจิรภัทร   ตาอ้ายเทียม</t>
  </si>
  <si>
    <t>เด็กชายจิรภัทร   พุ่มกล่อม</t>
  </si>
  <si>
    <t>เด็กชายเจษฎา   พัดสาริการ</t>
  </si>
  <si>
    <t>เด็กชายชญานนท์   คำเพ็ง</t>
  </si>
  <si>
    <t>เด็กชายชาญพิชัย   น้อยทัพ</t>
  </si>
  <si>
    <t>เด็กชายณฐชนก   ตันสิน</t>
  </si>
  <si>
    <t>เด็กชายณภัทร   นาคะศักดิ์สิทธิพร</t>
  </si>
  <si>
    <t>เด็กชายณัฐนนท์   มูลวงษ์</t>
  </si>
  <si>
    <t>เด็กชายธนกร   เครือวัลย์</t>
  </si>
  <si>
    <t>เด็กชายธนกร   เมืองครอง</t>
  </si>
  <si>
    <t>เด็กชายธนากร   สอนแก้ว</t>
  </si>
  <si>
    <t>เด็กชายธนาธิป   ทรัพย์แหยม</t>
  </si>
  <si>
    <t>เด็กชายธราธิป   แก้วบุญช่วย</t>
  </si>
  <si>
    <t>เด็กชายนันทภพ   นาคปัญญา</t>
  </si>
  <si>
    <t>เด็กชายบดินทร์ธร   เสนพรัตน์</t>
  </si>
  <si>
    <t>เด็กชายเปรม   ปัญญาพิทักษ์</t>
  </si>
  <si>
    <t>เด็กชายภัทรดนัย   อินทร์สุวรรณโณ</t>
  </si>
  <si>
    <t>เด็กชายภานุพงศ์   ธงพานิช</t>
  </si>
  <si>
    <t>เด็กชายวุฒิชัย   ใจงาม</t>
  </si>
  <si>
    <t>เด็กชายสิรภพ   พบคีรี</t>
  </si>
  <si>
    <t>เด็กชายสิรภพ   รอดมา</t>
  </si>
  <si>
    <t>เด็กหญิงกัลยณัฐ   แย้มเกตุ</t>
  </si>
  <si>
    <t>เด็กหญิงกุลปริยา   เครืออยู่</t>
  </si>
  <si>
    <t>เด็กหญิงจิณห์จุฑา   นิลประดับ</t>
  </si>
  <si>
    <t>เด็กหญิงจิรัชญา   อินทฉิม</t>
  </si>
  <si>
    <t>เด็กหญิงชนิดา   โพธิ์ทอง</t>
  </si>
  <si>
    <t>เด็กหญิงณภัทร   สร้อยทอง</t>
  </si>
  <si>
    <t>เด็กหญิงณัฐณิชา   เตจ๊ะ</t>
  </si>
  <si>
    <t>เด็กหญิงณัฐวดี   แฉล้มฉัตร</t>
  </si>
  <si>
    <t>เด็กหญิงธมนวรรณ   ปิ่นทอง</t>
  </si>
  <si>
    <t>เด็กหญิงธัญชนิต   นากสุก</t>
  </si>
  <si>
    <t>เด็กหญิงนลัท   รูปเล็ก</t>
  </si>
  <si>
    <t>เด็กหญิงนุชธิดา   บุญสูง</t>
  </si>
  <si>
    <t>เด็กหญิงปิยาพัชร   บัววรรณา</t>
  </si>
  <si>
    <t>เด็กหญิงพงศ์ผกา   เครืออยู่</t>
  </si>
  <si>
    <t>เด็กหญิงพจณิชา   ภูครองทอง</t>
  </si>
  <si>
    <t>เด็กหญิงภัทราภรณ์   รักษาจิต</t>
  </si>
  <si>
    <t>เด็กหญิงมธุรดา   จันทร์พรม</t>
  </si>
  <si>
    <t>เด็กหญิงโยษิตา   ชื่นสิน</t>
  </si>
  <si>
    <t>เด็กหญิงรวิสรา   ฉิมงาม</t>
  </si>
  <si>
    <t>เด็กหญิงลัดดาวัลย์   บุญแก้ว</t>
  </si>
  <si>
    <t>เด็กหญิงวรกร   สิงห์แก้ว</t>
  </si>
  <si>
    <t>เด็กหญิงวิภาดา   โลบไธสง</t>
  </si>
  <si>
    <t>เด็กหญิงศศิธร   ตะโนนทอง</t>
  </si>
  <si>
    <t>เด็กหญิงศศินา   บุญมีมา</t>
  </si>
  <si>
    <t>เด็กหญิงศุภานัน   โชคชัยวัฒนากุล</t>
  </si>
  <si>
    <t>เด็กหญิงสุพิชญา   พรมบุญชู</t>
  </si>
  <si>
    <t>เด็กชายเจษฎากร   มะณีทูล</t>
  </si>
  <si>
    <t>เด็กชายเจษฎากร   อยู่แย้ม</t>
  </si>
  <si>
    <t>เด็กชายฉัตรดนัย   พันธุ์จันทร์</t>
  </si>
  <si>
    <t>เด็กชายชลสิทธิ์   อินดวง</t>
  </si>
  <si>
    <t>เด็กชายชิษณุพงศ์   ชุ่มอ้าย</t>
  </si>
  <si>
    <t>เด็กชายณภัทร   รายะ</t>
  </si>
  <si>
    <t>เด็กชายทรงพล   เชื้อสีดา</t>
  </si>
  <si>
    <t>เด็กชายธนโชติ   ขุนลา</t>
  </si>
  <si>
    <t>เด็กชายธนภูมิ   ทองป้อง</t>
  </si>
  <si>
    <t>เด็กชายธีรศักดิ์   อินทะชิต</t>
  </si>
  <si>
    <t>เด็กชายนนทพัทธ์   ภู่ชำนาญ</t>
  </si>
  <si>
    <t>เด็กชายนรวีร์   วุ่นแม่สอด</t>
  </si>
  <si>
    <t>เด็กชายนัธทวัฒน์   ชูดวง</t>
  </si>
  <si>
    <t>เด็กชายบุณพจน์   ไพสน</t>
  </si>
  <si>
    <t>เด็กชายปัญญาพล   อุปภัมภ์</t>
  </si>
  <si>
    <t>เด็กชายพัทธพล   พันอาจ</t>
  </si>
  <si>
    <t>เด็กชายพีรพัฒน์   รัศมี</t>
  </si>
  <si>
    <t>เด็กชายวัชรพงศ์   สาริบุตร</t>
  </si>
  <si>
    <t>เด็กชายสรณ์สิริ   สิหิง</t>
  </si>
  <si>
    <t>เด็กชายสิทธา   แผ่แสงจันทร์</t>
  </si>
  <si>
    <t>เด็กชายอดิศร   อดิสรณกุล</t>
  </si>
  <si>
    <t>เด็กชายอธิชล   ชนะรุ่งเรืองกิจไพศาล</t>
  </si>
  <si>
    <t>เด็กชายอนุวัต   กาวิละพันธ์</t>
  </si>
  <si>
    <t>เด็กชายอภิรักษ์   พูลทอง</t>
  </si>
  <si>
    <t>เด็กหญิงกนกพร   เขจร</t>
  </si>
  <si>
    <t>เด็กหญิงกมลรัตน์   ทะนันชัย</t>
  </si>
  <si>
    <t>เด็กหญิงกัญญาณัฐ   อ่วมสถิตย์</t>
  </si>
  <si>
    <t>เด็กหญิงกัญญารัตน์   แสนเมือง</t>
  </si>
  <si>
    <t>เด็กหญิงคันธรัตน์   นาคสุข</t>
  </si>
  <si>
    <t>เด็กหญิงจิราภรณ์   แก้วทรัพย์</t>
  </si>
  <si>
    <t>เด็กหญิงชญานิศ   โยทะยาน</t>
  </si>
  <si>
    <t>เด็กหญิงชนนิกานต์   สุขสาตร์</t>
  </si>
  <si>
    <t>เด็กหญิงชลกาญจน์   แย้มศักดิ์</t>
  </si>
  <si>
    <t>เด็กหญิงชลนิภา   ยะถา</t>
  </si>
  <si>
    <t>เด็กหญิงชุติกาญจน์   แก้วเอี่ยม</t>
  </si>
  <si>
    <t>เด็กหญิงณัฎฐณิชา   ปันนา</t>
  </si>
  <si>
    <t>เด็กหญิงณัฐณิชา   แก้วกุนะ</t>
  </si>
  <si>
    <t>เด็กหญิงธนภรณ์   อิ่มเอี่ยม</t>
  </si>
  <si>
    <t>เด็กหญิงธนัชพร   ยศปัญญา</t>
  </si>
  <si>
    <t>เด็กหญิงธันยพร   หาญใต้</t>
  </si>
  <si>
    <t>เด็กหญิงพรรณพร   ขันธเลิศ</t>
  </si>
  <si>
    <t>เด็กหญิงภริตา   เต๋ทิ</t>
  </si>
  <si>
    <t>เด็กหญิงวริศรา   จุลสราญพงษ์</t>
  </si>
  <si>
    <t>เด็กหญิงวิชิตา   วงษ์ใหญ่</t>
  </si>
  <si>
    <t>เด็กหญิงศรัณยา   วรานัด</t>
  </si>
  <si>
    <t>เด็กหญิงศศิธร   แตงบุญรอด</t>
  </si>
  <si>
    <t>เด็กหญิงศุกัญทมาศ   อุสาปัน</t>
  </si>
  <si>
    <t>เด็กหญิงสุพิชชา   เนื่องพุ่ม</t>
  </si>
  <si>
    <t>เด็กหญิงอภิญญา   จันทร์เพ็ญ</t>
  </si>
  <si>
    <t>เด็กชายจิรภัทร   อรุณ</t>
  </si>
  <si>
    <t>เด็กชายฉัทชนัน   หาญละคร</t>
  </si>
  <si>
    <t>เด็กชายชโยดม   ทิพย์กร</t>
  </si>
  <si>
    <t>เด็กชายชญานนท์   คุ้มวงษ์</t>
  </si>
  <si>
    <t>เด็กชายณัชพล   พึ่งชู</t>
  </si>
  <si>
    <t>เด็กชายณัฐภัทร   สุขขุนทด</t>
  </si>
  <si>
    <t>เด็กชายณัฐภูมิ   กลมกลิ้ง</t>
  </si>
  <si>
    <t>เด็กชายธนดล   ธนาเกียรติภิญโญ</t>
  </si>
  <si>
    <t>เด็กชายธนภัทร   แสนคำ</t>
  </si>
  <si>
    <t>เด็กชายธีรภัทร์   หอมทอง</t>
  </si>
  <si>
    <t>เด็กชายนิติธร   สอนวงษ์</t>
  </si>
  <si>
    <t>เด็กชายปฐมลักษณ์   ประดิษฐ์พุ่ม</t>
  </si>
  <si>
    <t>เด็กชายปิยณัฐ   งามเลิศ</t>
  </si>
  <si>
    <t>เด็กชายพลพนา   บุญยามา</t>
  </si>
  <si>
    <t>เด็กชายพัชระ   ภุมรินทร์</t>
  </si>
  <si>
    <t>เด็กชายพัสกร   คำมีมูล</t>
  </si>
  <si>
    <t>เด็กชายเพชรร้อย   ภิรมย์ทอง</t>
  </si>
  <si>
    <t>เด็กชายภคณัฐ   โวหาร</t>
  </si>
  <si>
    <t>เด็กชายภัคพล   อินทรฉิม</t>
  </si>
  <si>
    <t>เด็กชายภากร   แก้วประดิษฐ์</t>
  </si>
  <si>
    <t>เด็กชายภูมิพัฒน์   อ่อนจิ๋ว</t>
  </si>
  <si>
    <t>เด็กชายภูริพัทธ์   เกิดแพร่</t>
  </si>
  <si>
    <t>เด็กชายภูวนารถ   ประจักษ์</t>
  </si>
  <si>
    <t>เด็กชายรังสิมันต์   เจริญศิลป์</t>
  </si>
  <si>
    <t>เด็กชายวาริชาต   เรือนปัญญา</t>
  </si>
  <si>
    <t>เด็กชายวิทยา   ภาชนะปรีดา</t>
  </si>
  <si>
    <t>เด็กชายวีรพล   รอดเคราะห์</t>
  </si>
  <si>
    <t>เด็กชายวีรวุฒิ   กลิ่นนาค</t>
  </si>
  <si>
    <t>เด็กชายศุภกร   เมฆสว่างวงศ์</t>
  </si>
  <si>
    <t>เด็กชายศุภกฤต   เสาร์แก้ว</t>
  </si>
  <si>
    <t>เด็กชายอนุพงษ์   ทาปิน</t>
  </si>
  <si>
    <t>เด็กชายอภิชาติ   แก้วแปง</t>
  </si>
  <si>
    <t>เด็กชายอภิรักษ์   ชูเกตุ</t>
  </si>
  <si>
    <t>เด็กชายอภิวิชญ์   ธิขันธ์ติ</t>
  </si>
  <si>
    <t>เด็กชายอัครนันท์   คำปาแก้ว</t>
  </si>
  <si>
    <t>เด็กหญิงจินดากาญจน์   จิตต์สำราญ</t>
  </si>
  <si>
    <t>เด็กหญิงณัฐวดี   จิตหาญ</t>
  </si>
  <si>
    <t>เด็กหญิงณัฐวดี   หมวกสังข์</t>
  </si>
  <si>
    <t>เด็กหญิงธันยพร   แซ่เท้า</t>
  </si>
  <si>
    <t>เด็กหญิงนิลริณี   ยอดแสน</t>
  </si>
  <si>
    <t>เด็กหญิงบุญธิดา   แสงสี</t>
  </si>
  <si>
    <t>เด็กหญิงยุพยง   พูนผล</t>
  </si>
  <si>
    <t>เด็กหญิงยุวดี   มาเกิด</t>
  </si>
  <si>
    <t>เด็กหญิงวิชญาณี   จันทวิชญสุทธิ์</t>
  </si>
  <si>
    <t>เด็กหญิงสิริรัตน์   สุทะมา</t>
  </si>
  <si>
    <t>เด็กหญิงสุทธิกานต์   ปานอ้น</t>
  </si>
  <si>
    <t>เด็กหญิงสุริวิภา   กรีธาพล</t>
  </si>
  <si>
    <t>เด็กหญิงอรปรียา   จันทร์เทศ</t>
  </si>
  <si>
    <t>เด็กชายกฤตนัย   รัตนภาค</t>
  </si>
  <si>
    <t>เด็กชายกัณฑ์อเนก   ไชยธงรัตน์</t>
  </si>
  <si>
    <t>เด็กชายจิตติพัฒน์   ยมเกิด</t>
  </si>
  <si>
    <t>เด็กชายจีรศักดิ์   น้อยรักษา</t>
  </si>
  <si>
    <t>เด็กชายณัฐดล   พรมแก้ว</t>
  </si>
  <si>
    <t>เด็กชายณัฐนันท์   แสงคำเรือง</t>
  </si>
  <si>
    <t>เด็กชายณัฐวุฒิ   แก้วปู่</t>
  </si>
  <si>
    <t>เด็กชายทิสยนันท์   ดวงจิต</t>
  </si>
  <si>
    <t>เด็กชายทีปกร   ยศงาม</t>
  </si>
  <si>
    <t>เด็กชายธนโชติ   ศรไชย</t>
  </si>
  <si>
    <t>เด็กชายธนกฤต   แสนคง</t>
  </si>
  <si>
    <t>เด็กชายธนดล   ประฐม</t>
  </si>
  <si>
    <t>เด็กชายธีรพล   พาสพิษณุ</t>
  </si>
  <si>
    <t>เด็กชายผังเมือง  ยาสมุทร</t>
  </si>
  <si>
    <t>เด็กชายพงศ์เทพ   บัวเทศ</t>
  </si>
  <si>
    <t>เด็กชายพงศ์พีระ   นิลพันธ์</t>
  </si>
  <si>
    <t>เด็กชายพรเทพ   เพชรอ้อน</t>
  </si>
  <si>
    <t>เด็กชายพลกฤต   รุ่งน้อย</t>
  </si>
  <si>
    <t>เด็กชายพัชรพล   สังข์ทอง</t>
  </si>
  <si>
    <t>เด็กชายภูธฤต   เนื่องวัง</t>
  </si>
  <si>
    <t>เด็กชายวรวงศ์   เอิบอาบ</t>
  </si>
  <si>
    <t>เด็กชายศุภกร   สถาวร</t>
  </si>
  <si>
    <t>เด็กชายสรวิชญ์   โพธิ์เตียน</t>
  </si>
  <si>
    <t>เด็กชายสัณหวัช  เรืองเกตุ</t>
  </si>
  <si>
    <t>เด็กชายสุธินันท์   สุ่มผง</t>
  </si>
  <si>
    <t>เด็กชายอภิชาติ   นันไชย</t>
  </si>
  <si>
    <t>เด็กชายอภิสิทธิ์   สายทอง</t>
  </si>
  <si>
    <t>เด็กชายอัมรินทร์   สิทธิศรีจันทร์</t>
  </si>
  <si>
    <t>เด็กหญิงกัญญาณัฐ  ดาวงษ์</t>
  </si>
  <si>
    <t>เด็กหญิงจตุพร   วันอ้น</t>
  </si>
  <si>
    <t>เด็กหญิงจิณณพัต   จั่นมาก</t>
  </si>
  <si>
    <t>เด็กหญิงชลิตวรรณ   เชื้อคำ</t>
  </si>
  <si>
    <t>เด็กหญิงณัฐกมล   น้อยเรือน</t>
  </si>
  <si>
    <t>เด็กหญิงณัฐกานต์   กล้ารบ</t>
  </si>
  <si>
    <t>เด็กหญิงทิพย์นารี   พะกะยะ</t>
  </si>
  <si>
    <t>เด็กหญิงนันท์นภัส   มณีจักร์</t>
  </si>
  <si>
    <t>เด็กหญิงปิญญาภรณ์   อินทรสิทธิ์</t>
  </si>
  <si>
    <t>เด็กหญิงฟลาธิดา   สุหลง</t>
  </si>
  <si>
    <t>เด็กหญิงระวิวรรณ   ดวงใจ</t>
  </si>
  <si>
    <t>เด็กหญิงวรรณฤดี   เงินยวง</t>
  </si>
  <si>
    <t>เด็กหญิงศศิวิมล   หนุนยศ</t>
  </si>
  <si>
    <t>เด็กหญิงศิรภัสสร   กันทะวงษ์</t>
  </si>
  <si>
    <t>เด็กหญิงศุภลักษณ์   ชุมภูธิ</t>
  </si>
  <si>
    <t>เด็กหญิงสิริยากร   แย้มเขนง</t>
  </si>
  <si>
    <t>เด็กหญิงสุชาครีย์   เกวี</t>
  </si>
  <si>
    <t>เด็กหญิงสุทธิฌาฎา   ใจบุญ</t>
  </si>
  <si>
    <t>นางสาวพรรณาภา เพชรทองทวีคูณ</t>
  </si>
  <si>
    <t>นายจิตรภานุ   สุขเกษม</t>
  </si>
  <si>
    <t>นายปฏิพล   สิงห์น้อย</t>
  </si>
  <si>
    <t>นายพงศ์ชนก  ชาวชัยนาท</t>
  </si>
  <si>
    <t>นายพิชญุตม์   ทรัพย์อนันต์</t>
  </si>
  <si>
    <t>นายเลิศฤทธิ์   กาวิพันธ์</t>
  </si>
  <si>
    <t>นายศุภวิชญ์   โตปาน</t>
  </si>
  <si>
    <t>นายสุรพิชญ์   เผ่าหอม</t>
  </si>
  <si>
    <t>นายอุดมศักดิ์  คำพ่วง</t>
  </si>
  <si>
    <t>นายกีรติ   สัมพันธมาศ</t>
  </si>
  <si>
    <t>นายรัฐพงษ์   ปันแสน</t>
  </si>
  <si>
    <t>นายอฒัยวัตร     ตันจิตวนิช</t>
  </si>
  <si>
    <t>นายกฤตเมธ   ตั้งปัญญา</t>
  </si>
  <si>
    <t>นายณัฐดนัย   ตันจิตวนิช</t>
  </si>
  <si>
    <t>นายภานุพงศ์   กล่ำบุตร</t>
  </si>
  <si>
    <t>นายศิวกร   กมลดิลก</t>
  </si>
  <si>
    <t>นายอนาวิล  กาทอง</t>
  </si>
  <si>
    <t>นายธีรภัทร   แววไธสง</t>
  </si>
  <si>
    <t>นายนนทพัทธ์   โวหาญ</t>
  </si>
  <si>
    <t>นางสาวปรียาภรณ์   แม้นปาน</t>
  </si>
  <si>
    <t>นางสาวปรัชญาภรณ์  อินจันทร์</t>
  </si>
  <si>
    <t>นางสาววราดา   ประการะถา</t>
  </si>
  <si>
    <t>นางสาวกัญญ์วรา   นุชเนื่อง</t>
  </si>
  <si>
    <t>นางสาวขวัญตะวัน   คำภิละเตรียมวงศ์</t>
  </si>
  <si>
    <t>นางสาวพรลภัส  ผกามาศ</t>
  </si>
  <si>
    <t>นางสาวศศิลักษณ์   ยะวงษ์ศรี</t>
  </si>
  <si>
    <t>นางสาวญาณี   สามวันศรี</t>
  </si>
  <si>
    <t>นางสาวณัฏฐา   สามงามอ่อง</t>
  </si>
  <si>
    <t>นางสาวณัฐธิดา   สอนแก้ว</t>
  </si>
  <si>
    <t>นางสาวธนัชชา   ธนัญชัย</t>
  </si>
  <si>
    <t>นางสาวธัญญารัตน์   บุญพา</t>
  </si>
  <si>
    <t>นางสาวเปรมวดี เฉลิมสุข</t>
  </si>
  <si>
    <t>นางสาวเมธาวี  พลมา</t>
  </si>
  <si>
    <t>นางสาวรัตนวดี   ใจด้วง</t>
  </si>
  <si>
    <t>นางสาววันธิชา   หมวกคำ</t>
  </si>
  <si>
    <t>นางสาววลี   เปี้ยวเม่น</t>
  </si>
  <si>
    <t>นางสาวสุมิตรา  เกิดระมาด</t>
  </si>
  <si>
    <t>นางสาวรริษา  สอนบุญเกิด</t>
  </si>
  <si>
    <t>นางสาวณัฐวดี   กลิ่นนาค</t>
  </si>
  <si>
    <t>นางสาวกนกพร     เจริญชัย</t>
  </si>
  <si>
    <t>นางสาวกมลพรรณ   ศรีวัตถา</t>
  </si>
  <si>
    <t>นางสาวกานต์ธิดา   อุ่นติลีกุล</t>
  </si>
  <si>
    <t>นางสาวภาวิณี  แสงประสาท</t>
  </si>
  <si>
    <t>นางสาววีรวรรณ   คำชุ่ม</t>
  </si>
  <si>
    <t>นายชญานนท์   แก้ววรรณ</t>
  </si>
  <si>
    <t>นายศุภวิชญ์   อามาตย์ชาดี</t>
  </si>
  <si>
    <t>นายณัฏฐกิตต์  สียะ</t>
  </si>
  <si>
    <t>นายณัฐดนัย   อามาตย์ชาดี</t>
  </si>
  <si>
    <t>นายภาคภูมิ   คำเรืองศรี</t>
  </si>
  <si>
    <t>นายนภนันท์  โลหะศิริภากรณ์</t>
  </si>
  <si>
    <t>นายอานนท์   บัวใหญ่รักษา</t>
  </si>
  <si>
    <t>นายพงศธร   จุลเกตุ</t>
  </si>
  <si>
    <t>นายจิรเมธ   ทับทอง</t>
  </si>
  <si>
    <t>นายภาณุ   ม่วงอ่อน</t>
  </si>
  <si>
    <t>นายชินวัตร  มั่นอยู่</t>
  </si>
  <si>
    <t>นายณัชพล   อินทร์สุวรรณโณ</t>
  </si>
  <si>
    <t>นายณัฐภัทร   สมวงษ์อินทร์</t>
  </si>
  <si>
    <t>นายสุธีวิชญ์  คงเมือง</t>
  </si>
  <si>
    <t>นางสาวนลินนิภา   แก้ววงศ์เครือ</t>
  </si>
  <si>
    <t>นางสาวปณิตา   ใบป้อ</t>
  </si>
  <si>
    <t>นางสาวสวิชญา   สินพรมมา</t>
  </si>
  <si>
    <t>นางสาวอริสา   แย้มหมื่นอาจ</t>
  </si>
  <si>
    <t>นางสาวณัฐธิดา  จิวยิ้น</t>
  </si>
  <si>
    <t>นางสาวนภัทร  เขน่วม</t>
  </si>
  <si>
    <t>นางสาวพัชรวารินทร์  แสงพราย</t>
  </si>
  <si>
    <t>นางสาวมัณฑนา   เนื่องพุกก์</t>
  </si>
  <si>
    <t>นางสาวรมิตา  ภัทราชยานันต์</t>
  </si>
  <si>
    <t>นางสาวอนัญญา   อยู่ชัยพร</t>
  </si>
  <si>
    <t>นางสาวภัทรพรรณ   อิ่มวงษ์อ้น</t>
  </si>
  <si>
    <t>นางสาวสุพิชชา   บุญสอน</t>
  </si>
  <si>
    <t>นางสาวตมิสา  สิทธิพัฒนกุล</t>
  </si>
  <si>
    <t>นางสาวธีรนาฏ   คงพึ่งเพชร</t>
  </si>
  <si>
    <t>นางสาวพัสวี   อรัญสาร</t>
  </si>
  <si>
    <t>นางสาวมัณฑนา   สวยแท้</t>
  </si>
  <si>
    <t>นางสาวศิริอาภา  แย้มเขนง</t>
  </si>
  <si>
    <t>นางสาวสุพิชฌาย์   จันทร์พุฒ</t>
  </si>
  <si>
    <t>นางสาวรุ่งไพลิน   เนื้อนิ่ม</t>
  </si>
  <si>
    <t>นางสาวฐิตินันต์   ชูปาน</t>
  </si>
  <si>
    <t>นางสาวปัทมชาติ   คงเมือง</t>
  </si>
  <si>
    <t>นางสาวมาริสา  ทิมอ่วม</t>
  </si>
  <si>
    <t>นางสาววัลย์วนา  เอี่ยมละออ</t>
  </si>
  <si>
    <t>นางสาวธนพร  บุญปล้อง</t>
  </si>
  <si>
    <t>นางสาวเกวลิน  มณีวรรณ</t>
  </si>
  <si>
    <t>นางสาวเกษฎาภรณ์  คุยสูงเนิน</t>
  </si>
  <si>
    <t>นางสาวธิดารัตน์  มีบุตร</t>
  </si>
  <si>
    <t>นางสาวปัทมพร   สมฉันท์</t>
  </si>
  <si>
    <t>นางสาวภัณฑิรา   เพียรการ</t>
  </si>
  <si>
    <t>นางสาวภัทราภรณ์   สายทอง</t>
  </si>
  <si>
    <t>นางสาวอริสรา   แก้วถาวร</t>
  </si>
  <si>
    <t>นายนิธิ   เพ็ชร์ชะไอ</t>
  </si>
  <si>
    <t>นายเฉลิมชัย  สุขอิ่ม</t>
  </si>
  <si>
    <t>นายนพวิชญ์   เอี่ยมสืบทัพ</t>
  </si>
  <si>
    <t>นายธนทัต   ธนะไชย</t>
  </si>
  <si>
    <t>นายพงศ์ปณต  ศุภเดชากุล</t>
  </si>
  <si>
    <t>นายสิรวิชญ์  มั่นเมือง</t>
  </si>
  <si>
    <t>นายธีรภัทร์   มั่นกิจ</t>
  </si>
  <si>
    <t>นายภูริภัทร  รอดช้าง</t>
  </si>
  <si>
    <t>นายธีรภัทร์   จันทร์รัตนแสง</t>
  </si>
  <si>
    <t>นายจิราภิวัชร   ราชโยธิน</t>
  </si>
  <si>
    <t>นายชุติภาส   รุ่งสุขใส</t>
  </si>
  <si>
    <t>นายณัฐวุฒิ   จิระธนันท์กุล</t>
  </si>
  <si>
    <t>นายธนัญธรณ์   ต่วนเครือ</t>
  </si>
  <si>
    <t>นายภูวนัย ภูตะเวช</t>
  </si>
  <si>
    <t>นางสาวฉัตรพร   ราวงษ์</t>
  </si>
  <si>
    <t>นางสาวธัญพิชชา   เพชรคง</t>
  </si>
  <si>
    <t>นางสาวเพ็ญมณีกานต์   สมเครือ</t>
  </si>
  <si>
    <t>นางสาววิลาสินี   ชมภู</t>
  </si>
  <si>
    <t>นางสาวศุภนิดา  แสนคำหล้า</t>
  </si>
  <si>
    <t>นางสาวสรัญญา   น้อยตำแย</t>
  </si>
  <si>
    <t>นางสาวสุชญา   ศรีขาว</t>
  </si>
  <si>
    <t>นางสาวปิยธิดา   ปันเงิน</t>
  </si>
  <si>
    <t>นางสาวสโรชา  บุดดาวงษ์</t>
  </si>
  <si>
    <t>นางสาวณัฐณิชา   วงค์คำหูม</t>
  </si>
  <si>
    <t>นางสาววราภรณ์   นุ่มภา</t>
  </si>
  <si>
    <t>นางสาวอภัสนันท์  บัวนวล</t>
  </si>
  <si>
    <t>นางสาวลีลาลิน   แก้ววิชิต</t>
  </si>
  <si>
    <t>นางสาวทิพย์วิมล   บานเย็น</t>
  </si>
  <si>
    <t>นางสาวพิมพ์มาดา   พันธ์พืช</t>
  </si>
  <si>
    <t>นางสาวมณีมณฑ์   อนันตศิริ</t>
  </si>
  <si>
    <t>นางสาวสัณห์สินี  พิณเผือก</t>
  </si>
  <si>
    <t>นางสาวสุณิสา  กิ่งเงิน</t>
  </si>
  <si>
    <t>นางสาวกชกร   วงศ์เลน</t>
  </si>
  <si>
    <t>นางสาวอัษฎาภรณ์  มูลซาว</t>
  </si>
  <si>
    <t>นางสาวบุษบา   ใจหงิม</t>
  </si>
  <si>
    <t>นางสาวกัณฐิกา   นักใจธรรม</t>
  </si>
  <si>
    <t>นางสาวจันทร์จิรา  ไทยแท้</t>
  </si>
  <si>
    <t>นางสาวจันทิรา  จิตโสภา</t>
  </si>
  <si>
    <t>นางสาวฐิตาภา  เสนา</t>
  </si>
  <si>
    <t>นางสาวณัฐวดี   กลิ่นศรีสุข</t>
  </si>
  <si>
    <t>นางสาวปานชนก   หมื่นเข็ม</t>
  </si>
  <si>
    <t>นางสาวพิชญา   ทรงมีทอง</t>
  </si>
  <si>
    <t>นางสาวศศิพิมพ์   ห้อวันดี</t>
  </si>
  <si>
    <t>นางสาวหทัยชนก  จอมดิษ</t>
  </si>
  <si>
    <t>นางสาวอธิกา  กันคุ้ม</t>
  </si>
  <si>
    <t>นางสาวศิรประภา      ปุ่นปุย</t>
  </si>
  <si>
    <t>เด็กชายจิณณวัตร   พิมพ์ศรี</t>
  </si>
  <si>
    <t>เด็กหญิงกรชนก  พุ่มสลิด</t>
  </si>
  <si>
    <t>เด็กหญิงธัญญารักษ์   ยศงาม</t>
  </si>
  <si>
    <t>เด็กหญิงลอร่า  สเตค๊อบ</t>
  </si>
  <si>
    <t>เด็กหญิงกรรณิการ์   เครือกลัด</t>
  </si>
  <si>
    <t>เด็กหญิงวชิรญาณ์   สุดสวาท</t>
  </si>
  <si>
    <t>พักการเรียน</t>
  </si>
  <si>
    <t>ปิ่นปัน</t>
  </si>
  <si>
    <t>นายกันตวิชญ์   สาเขตร์</t>
  </si>
  <si>
    <t>นายอธิวัฒน์  จันทร์สายทอง</t>
  </si>
  <si>
    <t>ย้ายไป รรพิชัย อุตรดิตถ์</t>
  </si>
  <si>
    <t>ย้ายไปทุ่งฟ้าวิทยาคม</t>
  </si>
  <si>
    <t>เด็กชายมโนชา  สุจริต</t>
  </si>
  <si>
    <t>ย้ายเข้า 24 เม.ย.60</t>
  </si>
  <si>
    <t>เด็กชายชัยวัฒน์  อ่อนละม่อม</t>
  </si>
  <si>
    <t>เด็กหญิงภัทรียา  โค้วถาวร</t>
  </si>
  <si>
    <t>นางนารีนาฎ  จันทมงคล,นางสุภัชชา  พรหมแก้ว</t>
  </si>
  <si>
    <t>ชาย25- หญิง 25</t>
  </si>
  <si>
    <t>ชาย35- หญิง 15</t>
  </si>
  <si>
    <t>ชาย29- หญิง 21</t>
  </si>
  <si>
    <t>เด็กชายสรนัยน์  ยิ้มกลั่น</t>
  </si>
  <si>
    <t>ด.ช.จิรพิพัฒน์  สุวรรณถาวรตกุล</t>
  </si>
  <si>
    <t>ด.ช.จิโรจน์  ขำกระแสร์</t>
  </si>
  <si>
    <t>ด.ช.ธีม  ปภาวินถิรกุล</t>
  </si>
  <si>
    <t>ด.ช.ธีรภัทร  ประคำ</t>
  </si>
  <si>
    <t>ด.ช.นพณัฐ  กองฟู</t>
  </si>
  <si>
    <t>ด.ช.นวพล  สังข์คำ</t>
  </si>
  <si>
    <t>ด.ช.นัทธพงศ์  กีเกียง</t>
  </si>
  <si>
    <t>ด.ช.ปิติวัฒน์  กิจสมานมิตร</t>
  </si>
  <si>
    <t>ด.ช.พงศ์พล  หมอมนต์</t>
  </si>
  <si>
    <t>ด.ช.ระพีพัฒน์  แก้วทันคำ</t>
  </si>
  <si>
    <t>ด.ช.รัชชนนท์  ทิพทามูล</t>
  </si>
  <si>
    <t>ด.ช.โรมรัน  วงศ์พิชัย</t>
  </si>
  <si>
    <t>ด.ช.วสุ  อินทะโย</t>
  </si>
  <si>
    <t>ด.ช.อิงคศุรัฐ  ทาปิน</t>
  </si>
  <si>
    <t>ด.ญ.กษมน  กันทะวงค์</t>
  </si>
  <si>
    <t>ด.ญ.กัญญาณัฐ  จันทราช</t>
  </si>
  <si>
    <t>ด.ญ.ขวัญจิรา  จูสิงห์</t>
  </si>
  <si>
    <t>ด.ญ.จิตติพัฒน์  กรสกุล</t>
  </si>
  <si>
    <t>ด.ญ.ชญานันท์  นวลสี</t>
  </si>
  <si>
    <t>ด.ญ.ชนม์ชนก  ดีสลิด</t>
  </si>
  <si>
    <t>ด.ญ.ทิพย์กมล  สุมนพันธุ์</t>
  </si>
  <si>
    <t>ด.ญ.ธัญวรัตม์  จอมเมืองมา</t>
  </si>
  <si>
    <t>ด.ญ.ธันยชนก  จันทมงคล</t>
  </si>
  <si>
    <t>ด.ญ.นภัสสร  แสงเจริญ</t>
  </si>
  <si>
    <t>ด.ญ.นริศรา  จันทร์ปุ่ม</t>
  </si>
  <si>
    <t>ด.ญ.นิตย์รดี  ฝ่ายรีย์</t>
  </si>
  <si>
    <t>ด.ญ.ปทัตตา  จิ๋วทา</t>
  </si>
  <si>
    <t>ด.ญ.เพลงไพเราะ  สุขสบาย</t>
  </si>
  <si>
    <t>ด.ญ.ภคนันท์  สุขเกษม</t>
  </si>
  <si>
    <t>ด.ญ.ภัทรธิดา  ยิ้มยวน</t>
  </si>
  <si>
    <t>ด.ญ.เมระกา  รัตนไพบูลย์วิทย์</t>
  </si>
  <si>
    <t>ด.ญ.รวินท์  เม้ากำเหนิด</t>
  </si>
  <si>
    <t>ด.ญ.รุจิรดา  ทิมม่วง</t>
  </si>
  <si>
    <t>ด.ญ.ศรีวลี  สุขนันตพงศ์</t>
  </si>
  <si>
    <t>ด.ญ.สินินาฏ  แสงกระจ่าง</t>
  </si>
  <si>
    <t>ด.ญ.สิริกัลยา  เอื้อฉัตรเพชร</t>
  </si>
  <si>
    <t>ด.ญ.สิริพิชชา  บุญยะทิม</t>
  </si>
  <si>
    <t>ด.ญ.อารดา  โปร่งสันเทียะ</t>
  </si>
  <si>
    <t>ด.ช.กณวรรธน์  บัวทอง</t>
  </si>
  <si>
    <t>ด.ช.โชคธิชัย  เมืองน้อย</t>
  </si>
  <si>
    <t xml:space="preserve">                          </t>
  </si>
  <si>
    <t>ด.ช.ทักข์ทอง  ทองดี</t>
  </si>
  <si>
    <t>ด.ช.ทันสิษฐ์  มากชู</t>
  </si>
  <si>
    <t>ด.ช.ทีปกร  หอมตลบ</t>
  </si>
  <si>
    <t>ด.ช.นฤชิต  ทองมี</t>
  </si>
  <si>
    <t>ด.ช.ผดุงเดช  ดลสา</t>
  </si>
  <si>
    <t>ด.ช.พิชญุตม์  พรหมลา</t>
  </si>
  <si>
    <t>ด.ช.พิทยุตม์  ทรัพย์อนันต์</t>
  </si>
  <si>
    <t>ด.ช.เมธาสิทธิ์  จิตรสิริบูรณ์</t>
  </si>
  <si>
    <t>ด.ช.รัชชานนท์  บางอิ่ม</t>
  </si>
  <si>
    <t>ด.ช.วชิรวิทย์  หลวงมณี</t>
  </si>
  <si>
    <t>ด.ช.อิทธิเดช  เต็มเปี่ยม</t>
  </si>
  <si>
    <t>ด.ญ.กัญญาณัฐ  แก้วนิล</t>
  </si>
  <si>
    <t>ด.ญ.กัญญาวีร์  ลำขวัญ</t>
  </si>
  <si>
    <t>ด.ญ.จิรภิญญา อุปคุต</t>
  </si>
  <si>
    <t>ด.ญ.จิรัชกาญจ์ ธีระเชีย</t>
  </si>
  <si>
    <t>ด.ญ.ชนม์ชนก  นันทวงศ์</t>
  </si>
  <si>
    <t>ด.ญ.ชนาภา  ทิวงษ์</t>
  </si>
  <si>
    <t>ด.ญ.ชวัลรัตน์  ปุ๊ดสาร</t>
  </si>
  <si>
    <t>ด.ญ.ชุติกาญจน์  รัตนะ</t>
  </si>
  <si>
    <t>ด.ญ.ดลกมล  อยู่เลิศลบ</t>
  </si>
  <si>
    <t>ด.ญ.ธนพร  มีเพ็ง</t>
  </si>
  <si>
    <t>ด.ญ.ปภัสวรรณ  สารยศ</t>
  </si>
  <si>
    <t>ด.ญ.พัชรีภรณ์  เถื่อนวร</t>
  </si>
  <si>
    <t>ด.ญ.พิมพิศา  อินทฉิม</t>
  </si>
  <si>
    <t>ด.ญ.ภคพร  ทองจาด</t>
  </si>
  <si>
    <t>ด.ญ.ภัทรนันท์  อินเจือจันทร์</t>
  </si>
  <si>
    <t>ด.ญ.รศนา  ฤทธิ์ลำเจียก</t>
  </si>
  <si>
    <t>ด.ญ.วนภรณ์  คีรีต๊ะ</t>
  </si>
  <si>
    <t>ด.ญ.วรกานต์  ด่านประดิษฐ์</t>
  </si>
  <si>
    <t>ด.ญ.วลัยทิพย์  ศิริวัฒน์</t>
  </si>
  <si>
    <t>ด.ญ.วิภาดา  คิดศรี</t>
  </si>
  <si>
    <t>ด.ญ.ศรัณย์พร  เคยมีทรัพย์</t>
  </si>
  <si>
    <t>ด.ญ.ศรัณย์พร  พลหาญ</t>
  </si>
  <si>
    <t>ด.ญ.ศิริวิมล  แจ่มจำรูญ</t>
  </si>
  <si>
    <t>ด.ญ.ศีตลา  วิริยจารี</t>
  </si>
  <si>
    <t>ด.ญ.สราญรัตน์  เกิดแก้ว</t>
  </si>
  <si>
    <t>ด.ญ.สิรดา  ปงหาญ</t>
  </si>
  <si>
    <t>ด.ญ.สุปวีณ์  มูลรัสศรี</t>
  </si>
  <si>
    <t xml:space="preserve">                    </t>
  </si>
  <si>
    <t>ด.ช.กัญจนจักก์  วิริยะ</t>
  </si>
  <si>
    <t>ด.ช.ชยากร  อินทรฉิม</t>
  </si>
  <si>
    <t>ด.ช.ณัฐนนท์  กาวีระจันทร์</t>
  </si>
  <si>
    <t>ด.ช.ธนภัทร  เที่ยงตรง</t>
  </si>
  <si>
    <t>ด.ช.ธรรณธรพ์  มูลงาม</t>
  </si>
  <si>
    <t>ด.ช.ปัญจพล  ทองไทยนันท์</t>
  </si>
  <si>
    <t>ด.ช.พสธร  ทองไทยนันท์</t>
  </si>
  <si>
    <t>ด.ช.พีรเทพ  วงษ์ชัย</t>
  </si>
  <si>
    <t>ด.ช.ภัทรธิเบต  อภิเนตร</t>
  </si>
  <si>
    <t>ด.ช.ลิปปกร  แข็งเขตกรณ์</t>
  </si>
  <si>
    <t>ด.ญ.กมลชนก  ยุทธวงศ์</t>
  </si>
  <si>
    <t>ด.ญ.กฤตพร  อ๊อดทรัพย์</t>
  </si>
  <si>
    <t>ด.ญ.กฤติกา  หนูจีนเส้ง</t>
  </si>
  <si>
    <t>ด.ญ.กัลยรัตน์ พิมเสน</t>
  </si>
  <si>
    <t>ด.ญ.กัลยา  อุส่าห์พันธ์</t>
  </si>
  <si>
    <t>ด.ญ.ชนิตสิรี  ยอดปัญญา</t>
  </si>
  <si>
    <t>ด.ญ.ชมพูนุท  คุ้มแก้ว</t>
  </si>
  <si>
    <t>ด.ญ.ชลิดา  รัตนอินพล</t>
  </si>
  <si>
    <t>ด.ญ.ญาณิศา  มณีโชติ</t>
  </si>
  <si>
    <t>ด.ญ.ณพัชกร  หน่อใหม่</t>
  </si>
  <si>
    <t>ด.ญ.ธนัชชา  วงศ์สนิท</t>
  </si>
  <si>
    <t>ด.ญ.ธัญชนก  สุดจิตต์</t>
  </si>
  <si>
    <t>ด.ญ.นาถนภา  สิรมาศ</t>
  </si>
  <si>
    <t>ด.ญ.พรนภัส  ใจมา</t>
  </si>
  <si>
    <t>ด.ญ.แพรวา  ขุนชนะ</t>
  </si>
  <si>
    <t>ด.ญ.ภัทชา  บัวน้อย</t>
  </si>
  <si>
    <t>ด.ญ.ศิริญาภรณ์  เสากุล</t>
  </si>
  <si>
    <t>ด.ญ.สุพิชฌาย์  พีรจิตวรกุล</t>
  </si>
  <si>
    <t>เลขบัตรประชาขน</t>
  </si>
  <si>
    <t>ธนสิน</t>
  </si>
  <si>
    <t>หมื่นอาจ</t>
  </si>
  <si>
    <t>ธนาธิป</t>
  </si>
  <si>
    <t>ศรีกาวี</t>
  </si>
  <si>
    <t>ธีรภัทร</t>
  </si>
  <si>
    <t>บุตรนุช</t>
  </si>
  <si>
    <t>พุฒิพงศ์</t>
  </si>
  <si>
    <t>พิพัฒนานิมิตร</t>
  </si>
  <si>
    <t>อชิระ</t>
  </si>
  <si>
    <t>สอนไว</t>
  </si>
  <si>
    <t>ภาณุวิชญ์</t>
  </si>
  <si>
    <t>ขวัญมั่น</t>
  </si>
  <si>
    <t>กานต์ธีรา</t>
  </si>
  <si>
    <t>ใจวงษา</t>
  </si>
  <si>
    <t>ชิษณุชา</t>
  </si>
  <si>
    <t>วิชาราช</t>
  </si>
  <si>
    <t>ณัฐณิชา</t>
  </si>
  <si>
    <t>ภู่นวล</t>
  </si>
  <si>
    <t>ณัฐลดา</t>
  </si>
  <si>
    <t>มูลสวัสดิ์</t>
  </si>
  <si>
    <t>ณิชนันท์</t>
  </si>
  <si>
    <t>บุญทอ</t>
  </si>
  <si>
    <t>ปภาดา</t>
  </si>
  <si>
    <t>บัวแก้ว</t>
  </si>
  <si>
    <t>ภัทรวดี</t>
  </si>
  <si>
    <t>สิงห์ไฝแก้ว</t>
  </si>
  <si>
    <t>รดา</t>
  </si>
  <si>
    <t>ตันนุกิจ</t>
  </si>
  <si>
    <t>รัฐนันท์</t>
  </si>
  <si>
    <t>ซ้อนอาภารัตน์</t>
  </si>
  <si>
    <t>ศุภาพิชญ์</t>
  </si>
  <si>
    <t>มั่นเมือง</t>
  </si>
  <si>
    <t>อุบลวรรณา</t>
  </si>
  <si>
    <t>ไชยวงค์</t>
  </si>
  <si>
    <t>คุณาภรณ์</t>
  </si>
  <si>
    <t>เหลืองอรุณ</t>
  </si>
  <si>
    <t>ณัฐนันท์</t>
  </si>
  <si>
    <t>เครือมี</t>
  </si>
  <si>
    <t>บุญสิตา</t>
  </si>
  <si>
    <t>คงโพธิ์</t>
  </si>
  <si>
    <t>ลักษิกา</t>
  </si>
  <si>
    <t>สุวรรณวงศ์</t>
  </si>
  <si>
    <t>ชญาณี</t>
  </si>
  <si>
    <t>ตันจันทร์</t>
  </si>
  <si>
    <t>ดลนภา</t>
  </si>
  <si>
    <t>จำปาหอม</t>
  </si>
  <si>
    <t>ธญานี</t>
  </si>
  <si>
    <t>วัดแดง</t>
  </si>
  <si>
    <t>ปานไพลิน</t>
  </si>
  <si>
    <t>มณีรัตนโสภณ</t>
  </si>
  <si>
    <t>สวรรยา</t>
  </si>
  <si>
    <t>เฮียนยะ</t>
  </si>
  <si>
    <t>สุภัสสรา</t>
  </si>
  <si>
    <t>สุขดี</t>
  </si>
  <si>
    <t>พรรณพัชร</t>
  </si>
  <si>
    <t>หมื่นทอง</t>
  </si>
  <si>
    <t>สุพิชญา</t>
  </si>
  <si>
    <t>แหวเมือง</t>
  </si>
  <si>
    <t>ทัตต์ดนัย</t>
  </si>
  <si>
    <t>มหาวรรณ</t>
  </si>
  <si>
    <t>นภพล</t>
  </si>
  <si>
    <t>จิตกรนานา</t>
  </si>
  <si>
    <t>นรภัทร</t>
  </si>
  <si>
    <t>ลิขิตวัฒนาเกียรติ์</t>
  </si>
  <si>
    <t>อัษฎางค์</t>
  </si>
  <si>
    <t>บุญประสิทธิ์</t>
  </si>
  <si>
    <t>สันติราษฎร์</t>
  </si>
  <si>
    <t>โสภี</t>
  </si>
  <si>
    <t>รัชชานนท์</t>
  </si>
  <si>
    <t>เชียงคำ</t>
  </si>
  <si>
    <t>พีรพัฒน์</t>
  </si>
  <si>
    <t>พงษ์สุวรรณ</t>
  </si>
  <si>
    <t>เนติ</t>
  </si>
  <si>
    <t>เพิ่มเพ็ง</t>
  </si>
  <si>
    <t>กชกร</t>
  </si>
  <si>
    <t>แสนหาญ</t>
  </si>
  <si>
    <t>กมัยธร</t>
  </si>
  <si>
    <t>เงินแย้ม</t>
  </si>
  <si>
    <t>กิตติกา</t>
  </si>
  <si>
    <t>วงษ์กาวิน</t>
  </si>
  <si>
    <t>ชนม์นิภา</t>
  </si>
  <si>
    <t>ดวงตา</t>
  </si>
  <si>
    <t>ชุติกาญจน์</t>
  </si>
  <si>
    <t>สุระวาศรี</t>
  </si>
  <si>
    <t>ญาณิศา</t>
  </si>
  <si>
    <t>เต็มเปี่ยม</t>
  </si>
  <si>
    <t>ฐานมาศ</t>
  </si>
  <si>
    <t>อุ่นเรือน</t>
  </si>
  <si>
    <t>ฐานุตรา</t>
  </si>
  <si>
    <t>ศิลปศรแก้ว</t>
  </si>
  <si>
    <t>ฐิติมา</t>
  </si>
  <si>
    <t>มีลาภ</t>
  </si>
  <si>
    <t>อยู่เบิก</t>
  </si>
  <si>
    <t>คชรักษ์</t>
  </si>
  <si>
    <t>ตวิษา</t>
  </si>
  <si>
    <t>สัทธานนท์</t>
  </si>
  <si>
    <t>ธนาดา</t>
  </si>
  <si>
    <t>โกอินต๊ะ</t>
  </si>
  <si>
    <t>นภัสวรรณ</t>
  </si>
  <si>
    <t>หล้าเครือ</t>
  </si>
  <si>
    <t>นภัสสร</t>
  </si>
  <si>
    <t>ทรัพย์แหยม</t>
  </si>
  <si>
    <t>ปนาลี</t>
  </si>
  <si>
    <t>เหลืองสิริวรรณ</t>
  </si>
  <si>
    <t>ประภารัตน์</t>
  </si>
  <si>
    <t>ทิพพะหา</t>
  </si>
  <si>
    <t>ปริญญาใจ</t>
  </si>
  <si>
    <t>แซ่กือ</t>
  </si>
  <si>
    <t>ปิยวรรณ</t>
  </si>
  <si>
    <t>รื่นอุรา</t>
  </si>
  <si>
    <t>แพรพลอย</t>
  </si>
  <si>
    <t>สืบมี</t>
  </si>
  <si>
    <t>เมธาพร</t>
  </si>
  <si>
    <t>โนจิตร</t>
  </si>
  <si>
    <t>เมษญา</t>
  </si>
  <si>
    <t>เพ็งหัวรอ</t>
  </si>
  <si>
    <t>รัตนาพร</t>
  </si>
  <si>
    <t>วงษ์สีดา</t>
  </si>
  <si>
    <t>วรเกษ</t>
  </si>
  <si>
    <t>ใจสอาด</t>
  </si>
  <si>
    <t>วิจิตรา</t>
  </si>
  <si>
    <t>โฉมเติม</t>
  </si>
  <si>
    <t>สุคนธา</t>
  </si>
  <si>
    <t>ชอบธรรม</t>
  </si>
  <si>
    <t>สุดารัตน์</t>
  </si>
  <si>
    <t>ทิพย์บุรี</t>
  </si>
  <si>
    <t>สุธินันท์</t>
  </si>
  <si>
    <t>จักไสย</t>
  </si>
  <si>
    <t>อรวรรณ</t>
  </si>
  <si>
    <t>แซมี</t>
  </si>
  <si>
    <t>อรุณี</t>
  </si>
  <si>
    <t>แสนลี้</t>
  </si>
  <si>
    <t>อันนา</t>
  </si>
  <si>
    <t>อัญญโชติ</t>
  </si>
  <si>
    <t>วศิน</t>
  </si>
  <si>
    <t>สายรัศมี</t>
  </si>
  <si>
    <t>เอื้อฉัตรเพชร</t>
  </si>
  <si>
    <t>คณิศร</t>
  </si>
  <si>
    <t>เพ็ชรพินิจ</t>
  </si>
  <si>
    <t>ชญานนท์</t>
  </si>
  <si>
    <t>นันทวงษ์</t>
  </si>
  <si>
    <t>ชัยนันท์</t>
  </si>
  <si>
    <t>โพธิ์มงคล</t>
  </si>
  <si>
    <t>ธนดล</t>
  </si>
  <si>
    <t>เอี่ยมสืบนุ่ม</t>
  </si>
  <si>
    <t>วิชชากร</t>
  </si>
  <si>
    <t>นิช่างทอง</t>
  </si>
  <si>
    <t>วรเดช</t>
  </si>
  <si>
    <t>หมื่นจิตต์</t>
  </si>
  <si>
    <t>ธีร์ปกรณ์</t>
  </si>
  <si>
    <t>ประคำ</t>
  </si>
  <si>
    <t>รักนาค</t>
  </si>
  <si>
    <t>ภาณุวัฒน์</t>
  </si>
  <si>
    <t>ทองมาก</t>
  </si>
  <si>
    <t>นนทกร</t>
  </si>
  <si>
    <t>วงษ์ชมภู</t>
  </si>
  <si>
    <t>ชนันภรณ์</t>
  </si>
  <si>
    <t>ยิ้มสิน</t>
  </si>
  <si>
    <t>วรรณฤดี</t>
  </si>
  <si>
    <t>ประการแก้ว</t>
  </si>
  <si>
    <t>นิ่มวิลัย</t>
  </si>
  <si>
    <t>นันทัชพร</t>
  </si>
  <si>
    <t>หนูส่ง</t>
  </si>
  <si>
    <t>ปณิดา</t>
  </si>
  <si>
    <t>กุลเกียรติ์</t>
  </si>
  <si>
    <t>อลีนา</t>
  </si>
  <si>
    <t>ต๊ะตา</t>
  </si>
  <si>
    <t>ภุมรินทร์</t>
  </si>
  <si>
    <t>กฤตพร</t>
  </si>
  <si>
    <t>ทำสุข</t>
  </si>
  <si>
    <t>ธนัญรัตน์</t>
  </si>
  <si>
    <t>ใจงาม</t>
  </si>
  <si>
    <t>ปราญชลี</t>
  </si>
  <si>
    <t>ปิ่นเฉลียว</t>
  </si>
  <si>
    <t>เพชรรัตน์</t>
  </si>
  <si>
    <t>ยังภัทริณี</t>
  </si>
  <si>
    <t>สมิตา</t>
  </si>
  <si>
    <t>นาโล</t>
  </si>
  <si>
    <t>อรอนงค์</t>
  </si>
  <si>
    <t>ดีปา</t>
  </si>
  <si>
    <t>จิดาภา</t>
  </si>
  <si>
    <t>บุญลือ</t>
  </si>
  <si>
    <t>รัศมี</t>
  </si>
  <si>
    <t>บัวชมพู</t>
  </si>
  <si>
    <t>ลิ้มประเสริฐ</t>
  </si>
  <si>
    <t>นิยดา</t>
  </si>
  <si>
    <t>แก้วคำ</t>
  </si>
  <si>
    <t>163-990-036-7505</t>
  </si>
  <si>
    <t>มันตรินี</t>
  </si>
  <si>
    <t>โพธิ์ดี</t>
  </si>
  <si>
    <t>จุฑามาศ</t>
  </si>
  <si>
    <t>สิงห์ชัย</t>
  </si>
  <si>
    <t>วรรณภา</t>
  </si>
  <si>
    <t>ต๋าตา</t>
  </si>
  <si>
    <t>อโรชา</t>
  </si>
  <si>
    <t>เสถียรเขตร</t>
  </si>
  <si>
    <t>ธนัญชนก</t>
  </si>
  <si>
    <t>กุตระแสง</t>
  </si>
  <si>
    <t>สุพิชชา</t>
  </si>
  <si>
    <t>จันทร์สายทอง</t>
  </si>
  <si>
    <t>นภสร</t>
  </si>
  <si>
    <t>สาตร์รอด</t>
  </si>
  <si>
    <t>เจษฎากร</t>
  </si>
  <si>
    <t>มุ่ยทุม</t>
  </si>
  <si>
    <t>ธนธรณ์</t>
  </si>
  <si>
    <t>พิลึก</t>
  </si>
  <si>
    <t>นาวิน</t>
  </si>
  <si>
    <t>ระบอบ</t>
  </si>
  <si>
    <t>พัสกร</t>
  </si>
  <si>
    <t>ธัญญโยธิน</t>
  </si>
  <si>
    <t>ภัทยา</t>
  </si>
  <si>
    <t>โค้วถาวร</t>
  </si>
  <si>
    <t>ภัทรพล</t>
  </si>
  <si>
    <t>เดชขันธ์</t>
  </si>
  <si>
    <t>คำพุ่ม</t>
  </si>
  <si>
    <t>วิทวัส</t>
  </si>
  <si>
    <t>ตั้งศรีวรกานต์</t>
  </si>
  <si>
    <t>ศุภจักร</t>
  </si>
  <si>
    <t>สพล</t>
  </si>
  <si>
    <t>ปานแดง</t>
  </si>
  <si>
    <t>กัลยารัตน์</t>
  </si>
  <si>
    <t>แสงฮอง</t>
  </si>
  <si>
    <t>เจณิสา</t>
  </si>
  <si>
    <t>ศรีวัตถา</t>
  </si>
  <si>
    <t>ชลดา</t>
  </si>
  <si>
    <t>ตนะทิพย์</t>
  </si>
  <si>
    <t>ญาดา</t>
  </si>
  <si>
    <t>ละครจุ่น</t>
  </si>
  <si>
    <t>ฐิดากร</t>
  </si>
  <si>
    <t>เขียวแก้ว</t>
  </si>
  <si>
    <t>ณัฐริการ์</t>
  </si>
  <si>
    <t>วงษ์เสนสะ</t>
  </si>
  <si>
    <t>ธิติรัตน์</t>
  </si>
  <si>
    <t>พิชยวรวิช</t>
  </si>
  <si>
    <t>นรินทร์พร</t>
  </si>
  <si>
    <t>ชัยเจริญ</t>
  </si>
  <si>
    <t>ปุณรดา</t>
  </si>
  <si>
    <t>สุจริตจันทร์</t>
  </si>
  <si>
    <t>พชรพร</t>
  </si>
  <si>
    <t>พรมอ้าย</t>
  </si>
  <si>
    <t>ภัททิยา</t>
  </si>
  <si>
    <t>นิลขลัง</t>
  </si>
  <si>
    <t>ภัทรวี</t>
  </si>
  <si>
    <t>อินทรกุญชร</t>
  </si>
  <si>
    <t>รสริน</t>
  </si>
  <si>
    <t>อ่ำอุ่น</t>
  </si>
  <si>
    <t>ศรุตา</t>
  </si>
  <si>
    <t>ศิริลักษณ์</t>
  </si>
  <si>
    <t>บัวผัน</t>
  </si>
  <si>
    <t>สกุลกาญจน์</t>
  </si>
  <si>
    <t>ศรีจริยา</t>
  </si>
  <si>
    <t>สิรภัทร</t>
  </si>
  <si>
    <t>สุทธิพัฒน์อนันต์</t>
  </si>
  <si>
    <t>สุณิษา</t>
  </si>
  <si>
    <t>มาติน</t>
  </si>
  <si>
    <t>สุภัทร์สร</t>
  </si>
  <si>
    <t>เนียมพูล</t>
  </si>
  <si>
    <t>163-990-037-1022</t>
  </si>
  <si>
    <t>ภานุวัฒน์</t>
  </si>
  <si>
    <t>คำใจ</t>
  </si>
  <si>
    <t>164-890-000-3341</t>
  </si>
  <si>
    <t>ยงยุทธ์</t>
  </si>
  <si>
    <t>แก้วดวงน้อย</t>
  </si>
  <si>
    <t>163-990-037-0077</t>
  </si>
  <si>
    <t>ขำเส็ง</t>
  </si>
  <si>
    <t>163-960-000-1190</t>
  </si>
  <si>
    <t>วีรพล</t>
  </si>
  <si>
    <t>สร้อยทอง</t>
  </si>
  <si>
    <t>163-990-036-1922</t>
  </si>
  <si>
    <t>ศศิเดช</t>
  </si>
  <si>
    <t>ศิริโยธา</t>
  </si>
  <si>
    <t>163-990-036-2040</t>
  </si>
  <si>
    <t>ศุภณัฐกานต์</t>
  </si>
  <si>
    <t>นามคง</t>
  </si>
  <si>
    <t>163-990-036-0403</t>
  </si>
  <si>
    <t>สวิตต์</t>
  </si>
  <si>
    <t>มีสอน</t>
  </si>
  <si>
    <t>163-990-036-0659</t>
  </si>
  <si>
    <t>คณพัฒน์</t>
  </si>
  <si>
    <t>ประเพชร</t>
  </si>
  <si>
    <t>163-990-036-1396</t>
  </si>
  <si>
    <t>ธนโชติ</t>
  </si>
  <si>
    <t>แตงทอง</t>
  </si>
  <si>
    <t>163-990-036-5049</t>
  </si>
  <si>
    <t>ธรรศ</t>
  </si>
  <si>
    <t>กัลยาณมิตร</t>
  </si>
  <si>
    <t>163-990-037-5630</t>
  </si>
  <si>
    <t>นภัทร</t>
  </si>
  <si>
    <t>เมืองนาคิน</t>
  </si>
  <si>
    <t>163-990-035-9928</t>
  </si>
  <si>
    <t>นิสิต</t>
  </si>
  <si>
    <t>นะมิตร</t>
  </si>
  <si>
    <t>163-990-035-4268</t>
  </si>
  <si>
    <t>ภูมิรพี</t>
  </si>
  <si>
    <t>ปันสาน</t>
  </si>
  <si>
    <t>162-990-061-3921</t>
  </si>
  <si>
    <t>สุทธิชัย</t>
  </si>
  <si>
    <t>ขึมจันทร์</t>
  </si>
  <si>
    <t>163-960-000-1530</t>
  </si>
  <si>
    <t>สุทธิศักดิ์</t>
  </si>
  <si>
    <t>ชัยชะนะ</t>
  </si>
  <si>
    <t>163-990-036-6461</t>
  </si>
  <si>
    <t>ไพโรจน์</t>
  </si>
  <si>
    <t>จันทร์เกวียน</t>
  </si>
  <si>
    <t>163-990-036-1833</t>
  </si>
  <si>
    <t>นฤสรณ์</t>
  </si>
  <si>
    <t>พานิช</t>
  </si>
  <si>
    <t>163-990-036-0837</t>
  </si>
  <si>
    <t>ผดุงเดช</t>
  </si>
  <si>
    <t>จ่อนแดง</t>
  </si>
  <si>
    <t>163-990-036-3348</t>
  </si>
  <si>
    <t>นพณัฐ</t>
  </si>
  <si>
    <t>163 990 036 3399</t>
  </si>
  <si>
    <t>สุธี</t>
  </si>
  <si>
    <t>คงรบ</t>
  </si>
  <si>
    <t>163-990-035-3458</t>
  </si>
  <si>
    <t>คทาพร</t>
  </si>
  <si>
    <t>สุขสำราญ</t>
  </si>
  <si>
    <t>110-420-023-0141</t>
  </si>
  <si>
    <t>ปิยพล</t>
  </si>
  <si>
    <t>ทองเงิน</t>
  </si>
  <si>
    <t>120-970-202-1720</t>
  </si>
  <si>
    <t>กันติยา</t>
  </si>
  <si>
    <t>คำศรี</t>
  </si>
  <si>
    <t>163-990-036-2911</t>
  </si>
  <si>
    <t>ธนัชชา</t>
  </si>
  <si>
    <t>แสงเงิน</t>
  </si>
  <si>
    <t>163-990-035-3709</t>
  </si>
  <si>
    <t>ธนัชพร</t>
  </si>
  <si>
    <t>แดงทุ่ง</t>
  </si>
  <si>
    <t>163-990-036-1639</t>
  </si>
  <si>
    <t>ภัทรนันท์</t>
  </si>
  <si>
    <t>จันทบุรี</t>
  </si>
  <si>
    <t>174-990-077-1399</t>
  </si>
  <si>
    <t>อารดา</t>
  </si>
  <si>
    <t>เรืองเอก</t>
  </si>
  <si>
    <t>163-990-035-4934</t>
  </si>
  <si>
    <t>จิราพร</t>
  </si>
  <si>
    <t>กาฬภักดี</t>
  </si>
  <si>
    <t>130-980-140-3026</t>
  </si>
  <si>
    <t>ณัฐธิดา</t>
  </si>
  <si>
    <t>โพธิ์ทอง</t>
  </si>
  <si>
    <t>158-990-012-2708</t>
  </si>
  <si>
    <t>ภัทรดา</t>
  </si>
  <si>
    <t>ชีพพานิชย์</t>
  </si>
  <si>
    <t>163-990-036-2431</t>
  </si>
  <si>
    <t>พลอยสวย</t>
  </si>
  <si>
    <t>พลโต</t>
  </si>
  <si>
    <t>163-990-037-0875</t>
  </si>
  <si>
    <t>ณัฐพร</t>
  </si>
  <si>
    <t>อินตุ้ย</t>
  </si>
  <si>
    <t>163-990-036-8927</t>
  </si>
  <si>
    <t>ภัทรพร</t>
  </si>
  <si>
    <t>โฉมงาม</t>
  </si>
  <si>
    <t>163-990-035-6503</t>
  </si>
  <si>
    <t>วิรากร</t>
  </si>
  <si>
    <t>อุดมา</t>
  </si>
  <si>
    <t>รินรดา</t>
  </si>
  <si>
    <t>แสนเมือง</t>
  </si>
  <si>
    <t>163-990-036-1337</t>
  </si>
  <si>
    <t>กัลยรัตน์</t>
  </si>
  <si>
    <t>เกตุคุ้ม</t>
  </si>
  <si>
    <t>163-990-035-2796</t>
  </si>
  <si>
    <t>ณัฏฐธิดา</t>
  </si>
  <si>
    <t>บุญธรรม</t>
  </si>
  <si>
    <t>163-990-034-8551</t>
  </si>
  <si>
    <t>ชลิตา</t>
  </si>
  <si>
    <t>วศินวงศ์สว่าง</t>
  </si>
  <si>
    <t>163-990-035-1757</t>
  </si>
  <si>
    <t>แก้วสุวรรณ์</t>
  </si>
  <si>
    <t>163 990 036 7068</t>
  </si>
  <si>
    <t>กัณฐิกา</t>
  </si>
  <si>
    <t>เอมอยู่</t>
  </si>
  <si>
    <t>ดารารัตน์</t>
  </si>
  <si>
    <t>163-990-036-4999</t>
  </si>
  <si>
    <t>ปทิตตา</t>
  </si>
  <si>
    <t>คุ้มวงษ์</t>
  </si>
  <si>
    <t>152-990-209-1257</t>
  </si>
  <si>
    <t>รงรอง</t>
  </si>
  <si>
    <t>วงศ์พิชัย</t>
  </si>
  <si>
    <t>163-990-035-9243</t>
  </si>
  <si>
    <t>วรินทร</t>
  </si>
  <si>
    <t>วงษ์โห้</t>
  </si>
  <si>
    <t>162-990-061-0132</t>
  </si>
  <si>
    <t>แสงประชุม</t>
  </si>
  <si>
    <t>163-990-036-2414</t>
  </si>
  <si>
    <t>คมสมิทธ์</t>
  </si>
  <si>
    <t>ปัญญา</t>
  </si>
  <si>
    <t>110-070-328-0381</t>
  </si>
  <si>
    <t>ครีมสันต์</t>
  </si>
  <si>
    <t>จันซิววงศ์</t>
  </si>
  <si>
    <t>165-990-213-1151</t>
  </si>
  <si>
    <t>อมรศักดิ์</t>
  </si>
  <si>
    <t>จิรสิทธิ์โอฬาร</t>
  </si>
  <si>
    <t>170-990-141-6762</t>
  </si>
  <si>
    <t>กัญจน์</t>
  </si>
  <si>
    <t>แก้วแสนตอ</t>
  </si>
  <si>
    <t>113-960-013-6073</t>
  </si>
  <si>
    <t>ธนวินท์</t>
  </si>
  <si>
    <t>ยาเตี้ยง</t>
  </si>
  <si>
    <t>153-990-078-2554</t>
  </si>
  <si>
    <t>ธนกร</t>
  </si>
  <si>
    <t>เนื้อไม้</t>
  </si>
  <si>
    <t>163-990-037-0832</t>
  </si>
  <si>
    <t>ภัทรดนัย</t>
  </si>
  <si>
    <t>แก้วชุน</t>
  </si>
  <si>
    <t>163-990-035-5787</t>
  </si>
  <si>
    <t>ฐิติศักดิ์</t>
  </si>
  <si>
    <t>บุญกัณฑ์</t>
  </si>
  <si>
    <t>163-990-035-7640</t>
  </si>
  <si>
    <t>ไกรวิชญ์</t>
  </si>
  <si>
    <t>คำเพ็ง</t>
  </si>
  <si>
    <t>163-960-000-2366</t>
  </si>
  <si>
    <t>งามพงษ์</t>
  </si>
  <si>
    <t>ภู่เรือน</t>
  </si>
  <si>
    <t>163-990-035-2737</t>
  </si>
  <si>
    <t>ณัฐวุฒิ</t>
  </si>
  <si>
    <t>ศรีพุ่ม</t>
  </si>
  <si>
    <t>163-990-034-7431</t>
  </si>
  <si>
    <t>นัฐกร</t>
  </si>
  <si>
    <t>ศรีอนันต์</t>
  </si>
  <si>
    <t>163-990-036-5952</t>
  </si>
  <si>
    <t>นิธิศุทธิ์</t>
  </si>
  <si>
    <t>เติมศิริเกียรติ</t>
  </si>
  <si>
    <t>163-990-03-1561</t>
  </si>
  <si>
    <t>ศรัณยู</t>
  </si>
  <si>
    <t>แหยมนาค</t>
  </si>
  <si>
    <t>163-990-035-9600</t>
  </si>
  <si>
    <t>ชฎารัตน์</t>
  </si>
  <si>
    <t>รุ่งเรือง</t>
  </si>
  <si>
    <t>163-990-037-0042</t>
  </si>
  <si>
    <t>ชมพูนุท</t>
  </si>
  <si>
    <t>เพียงใจ</t>
  </si>
  <si>
    <t>110-420-024-7680</t>
  </si>
  <si>
    <t>ธาราทิพย์</t>
  </si>
  <si>
    <t>รอดนวม</t>
  </si>
  <si>
    <t>163-990-035-6538</t>
  </si>
  <si>
    <t>เบญจพร</t>
  </si>
  <si>
    <t>เกตุกลมเกลา</t>
  </si>
  <si>
    <t>163-990-037-1693</t>
  </si>
  <si>
    <t>ปราณิศา</t>
  </si>
  <si>
    <t>สาริกา</t>
  </si>
  <si>
    <t>163-990-035-0998</t>
  </si>
  <si>
    <t>วิภาวี</t>
  </si>
  <si>
    <t>เมืองนา</t>
  </si>
  <si>
    <t>163-990-036-3224</t>
  </si>
  <si>
    <t>ศศิประภา</t>
  </si>
  <si>
    <t>บุญสูง</t>
  </si>
  <si>
    <t>143-100-011-6268</t>
  </si>
  <si>
    <t>จิรนันท์</t>
  </si>
  <si>
    <t>สีดาวงษ์</t>
  </si>
  <si>
    <t>163-990-035-2541</t>
  </si>
  <si>
    <t>ณัฏฐณิชา</t>
  </si>
  <si>
    <t>แก้วเลิศ</t>
  </si>
  <si>
    <t>110-370-327-6875</t>
  </si>
  <si>
    <t>ปณาลี</t>
  </si>
  <si>
    <t>เจนการศึก</t>
  </si>
  <si>
    <t>วรนุช</t>
  </si>
  <si>
    <t>121-990-085-2130</t>
  </si>
  <si>
    <t>วรพิชชา</t>
  </si>
  <si>
    <t>ยิ้มเจริญ</t>
  </si>
  <si>
    <t>163-990-036-1671</t>
  </si>
  <si>
    <t>สิรีธร</t>
  </si>
  <si>
    <t>โทนสังข์อินทร์</t>
  </si>
  <si>
    <t>163-990-036-7165</t>
  </si>
  <si>
    <t>อรจิรา</t>
  </si>
  <si>
    <t>โปต๊ะ</t>
  </si>
  <si>
    <t>121-990-082-2745</t>
  </si>
  <si>
    <t>สุเมธา</t>
  </si>
  <si>
    <t>สิงห์โต</t>
  </si>
  <si>
    <t>163-990-036-2864</t>
  </si>
  <si>
    <t>จารุภา</t>
  </si>
  <si>
    <t>163-990-036-0349</t>
  </si>
  <si>
    <t>พรชิตา</t>
  </si>
  <si>
    <t>แก้วทรัพย์</t>
  </si>
  <si>
    <t>163-880-000-0331</t>
  </si>
  <si>
    <t>พัณณิตา</t>
  </si>
  <si>
    <t>163-990-036-0373</t>
  </si>
  <si>
    <t>เชียงทอง</t>
  </si>
  <si>
    <t>111-990-200-3114</t>
  </si>
  <si>
    <t>ธนนันท์</t>
  </si>
  <si>
    <t>ขุนพิลึก</t>
  </si>
  <si>
    <t>174-940-000-7801</t>
  </si>
  <si>
    <t>ปนัดดา</t>
  </si>
  <si>
    <t>เรืองเกตุ</t>
  </si>
  <si>
    <t>163-990-036-1191</t>
  </si>
  <si>
    <t>สายเสือ</t>
  </si>
  <si>
    <t>110-070-328-9834</t>
  </si>
  <si>
    <t>ดวงตะวัน</t>
  </si>
  <si>
    <t>สีไสย</t>
  </si>
  <si>
    <t>163-950-000-1619</t>
  </si>
  <si>
    <t>บุณยาพร</t>
  </si>
  <si>
    <t>จันทิ</t>
  </si>
  <si>
    <t>163-990-035-6481</t>
  </si>
  <si>
    <t>พัชราภา</t>
  </si>
  <si>
    <t>ปัญญาสอน</t>
  </si>
  <si>
    <t>163-990-035-7925</t>
  </si>
  <si>
    <t>ศุจินธรา</t>
  </si>
  <si>
    <t>เครือเม่น</t>
  </si>
  <si>
    <t>163-990-035-6741</t>
  </si>
  <si>
    <t>จันทรคณา</t>
  </si>
  <si>
    <t>162-990-061-0418</t>
  </si>
  <si>
    <t>ศิวกร</t>
  </si>
  <si>
    <t>163-990-035-8425</t>
  </si>
  <si>
    <t>ผลสอน</t>
  </si>
  <si>
    <t>115-990-036-3881</t>
  </si>
  <si>
    <t>พิทยา</t>
  </si>
  <si>
    <t>ถาวรอ้าย</t>
  </si>
  <si>
    <t>163-990-036-9095</t>
  </si>
  <si>
    <t>ปฏิญญา</t>
  </si>
  <si>
    <t>พาดา</t>
  </si>
  <si>
    <t>163-990-036-0098</t>
  </si>
  <si>
    <t>กิติศักดิ์</t>
  </si>
  <si>
    <t>กัณฑะมูล</t>
  </si>
  <si>
    <t>137-990-017-6931</t>
  </si>
  <si>
    <t>ทำนุ</t>
  </si>
  <si>
    <t>163-990-035-2729</t>
  </si>
  <si>
    <t>ณัฐวัชร</t>
  </si>
  <si>
    <t>163-990-036-4077</t>
  </si>
  <si>
    <t>ธีระศักดิ์</t>
  </si>
  <si>
    <t>อินตุ</t>
  </si>
  <si>
    <t>163-990-035-1820</t>
  </si>
  <si>
    <t>พงศ์เทพ</t>
  </si>
  <si>
    <t>แก้วจันทร์เพชร</t>
  </si>
  <si>
    <t>163-990-035-1609</t>
  </si>
  <si>
    <t>ธนภัทร</t>
  </si>
  <si>
    <t>ศิลามาศ</t>
  </si>
  <si>
    <t>163-980-028-0629</t>
  </si>
  <si>
    <t>จาฏุพัจน์</t>
  </si>
  <si>
    <t>163-990-036-2538</t>
  </si>
  <si>
    <t>ธนบดี</t>
  </si>
  <si>
    <t>กนิษฐ์</t>
  </si>
  <si>
    <t>163-990-034-7946</t>
  </si>
  <si>
    <t>อ่อนพรม</t>
  </si>
  <si>
    <t>163-990-036-3097</t>
  </si>
  <si>
    <t>กล้ากสิกิจ</t>
  </si>
  <si>
    <t>1639-500-000-418</t>
  </si>
  <si>
    <t>ชนาภา</t>
  </si>
  <si>
    <t>พึ่งมอญ</t>
  </si>
  <si>
    <t>163-990-037-1375</t>
  </si>
  <si>
    <t>กมลวรรณ</t>
  </si>
  <si>
    <t>163-990-036-6215</t>
  </si>
  <si>
    <t>ธนพร</t>
  </si>
  <si>
    <t>ชูดอกไม้</t>
  </si>
  <si>
    <t>163-990-035-1790</t>
  </si>
  <si>
    <t>คำเจ๊ก</t>
  </si>
  <si>
    <t>163-990-003-58701</t>
  </si>
  <si>
    <t>บุษกร</t>
  </si>
  <si>
    <t>วงษ์โม้</t>
  </si>
  <si>
    <t>163-020-111-0621</t>
  </si>
  <si>
    <t>เขียวไสว</t>
  </si>
  <si>
    <t>อุบลวรรณ</t>
  </si>
  <si>
    <t>163-990-035-2362</t>
  </si>
  <si>
    <t>เพ็ญพิชชา</t>
  </si>
  <si>
    <t>พึ่งเงิน</t>
  </si>
  <si>
    <t>160-990-055-5191</t>
  </si>
  <si>
    <t>วีรินทร์</t>
  </si>
  <si>
    <t>ราชโสภา</t>
  </si>
  <si>
    <t>163-990-036-5421</t>
  </si>
  <si>
    <t>กรวรรณ</t>
  </si>
  <si>
    <t>เคลือบคณโฑ</t>
  </si>
  <si>
    <t>163-960-000-2277</t>
  </si>
  <si>
    <t>ทิพวัลย์</t>
  </si>
  <si>
    <t>รายะ</t>
  </si>
  <si>
    <t>163-990-035-7704</t>
  </si>
  <si>
    <t>ประภาภรณ์</t>
  </si>
  <si>
    <t>เสือมี</t>
  </si>
  <si>
    <t>163-990-034-5366</t>
  </si>
  <si>
    <t>พรปวีณ์</t>
  </si>
  <si>
    <t>ทับทอง</t>
  </si>
  <si>
    <t>113-960-014-3053</t>
  </si>
  <si>
    <t>พัชราภรณ์</t>
  </si>
  <si>
    <t>ชาวนา</t>
  </si>
  <si>
    <t>163-960-000-2579</t>
  </si>
  <si>
    <t>ลดา</t>
  </si>
  <si>
    <t>ปามา</t>
  </si>
  <si>
    <t>163-990-036-0799</t>
  </si>
  <si>
    <t>สิตาพร</t>
  </si>
  <si>
    <t>ใบบัว</t>
  </si>
  <si>
    <t>163-990-035-4888</t>
  </si>
  <si>
    <t>วรดา</t>
  </si>
  <si>
    <t>เครืออยู่</t>
  </si>
  <si>
    <t>763-990-001-2943</t>
  </si>
  <si>
    <t>เคนไต้จ่อ</t>
  </si>
  <si>
    <t>-</t>
  </si>
  <si>
    <t>163-990-037-1685</t>
  </si>
  <si>
    <t>นันท์นภัส</t>
  </si>
  <si>
    <t>เครืออิ่ม</t>
  </si>
  <si>
    <t>116-010-175-1823</t>
  </si>
  <si>
    <t>ดิฐชัย</t>
  </si>
  <si>
    <t>กิ่งทอง</t>
  </si>
  <si>
    <t>163-990-035-1315</t>
  </si>
  <si>
    <t>อานุภาพ</t>
  </si>
  <si>
    <t>ใยยวง</t>
  </si>
  <si>
    <t>163-990-036-7190</t>
  </si>
  <si>
    <t>ชัยพัฒน์</t>
  </si>
  <si>
    <t>ต๊ะมา</t>
  </si>
  <si>
    <t>163-990-035-3211</t>
  </si>
  <si>
    <t>ณัฐชยา</t>
  </si>
  <si>
    <t>สุขสุวรรณ</t>
  </si>
  <si>
    <t>163-990-035-3555</t>
  </si>
  <si>
    <t>ขนิษฐา</t>
  </si>
  <si>
    <t>บุญทิม</t>
  </si>
  <si>
    <t>163-990-036-8200</t>
  </si>
  <si>
    <t>บุญช่วย</t>
  </si>
  <si>
    <t>163-990-034-8136</t>
  </si>
  <si>
    <t>อติพร</t>
  </si>
  <si>
    <t>โกสุวินท์</t>
  </si>
  <si>
    <t>163-990-037-1201</t>
  </si>
  <si>
    <t>กนกฤทัย</t>
  </si>
  <si>
    <t>แผงตัน</t>
  </si>
  <si>
    <t>163-990-036-3381</t>
  </si>
  <si>
    <t>กรกนก</t>
  </si>
  <si>
    <t>นวลใส</t>
  </si>
  <si>
    <t>163-990-037-0069</t>
  </si>
  <si>
    <t>ชนิกานต์</t>
  </si>
  <si>
    <t>บัวอ่อน</t>
  </si>
  <si>
    <t>163-990-035-2419</t>
  </si>
  <si>
    <t>วันวิสาข์</t>
  </si>
  <si>
    <t>มุขพรม</t>
  </si>
  <si>
    <t>163-990-036-3208</t>
  </si>
  <si>
    <t>สุชัญญา</t>
  </si>
  <si>
    <t>จันทะโพธิ์</t>
  </si>
  <si>
    <t>163-990-035-5655</t>
  </si>
  <si>
    <t>กนกอร</t>
  </si>
  <si>
    <t>จิตสะอาด</t>
  </si>
  <si>
    <t>263-990-002-2221</t>
  </si>
  <si>
    <t>จิรานนท์</t>
  </si>
  <si>
    <t>เนื้อนิ่ม</t>
  </si>
  <si>
    <t>163-990-036-0624</t>
  </si>
  <si>
    <t>ขาวผ่อง</t>
  </si>
  <si>
    <t>163-990-036-4581</t>
  </si>
  <si>
    <t>ปิณฑิรา</t>
  </si>
  <si>
    <t>มมประโคน</t>
  </si>
  <si>
    <t>163-990-036-7785</t>
  </si>
  <si>
    <t>163-990-036-4212</t>
  </si>
  <si>
    <t>คฑามาศ</t>
  </si>
  <si>
    <t>ครุฑฉ่ำ</t>
  </si>
  <si>
    <t>163-990-035-9839</t>
  </si>
  <si>
    <t>ชนิตา</t>
  </si>
  <si>
    <t>แก้วเซ</t>
  </si>
  <si>
    <t>163-990-036-7301</t>
  </si>
  <si>
    <t>ปณิตา</t>
  </si>
  <si>
    <t>บุญภิคำ</t>
  </si>
  <si>
    <t>163-990-036-4689</t>
  </si>
  <si>
    <t>วริศรา</t>
  </si>
  <si>
    <t>แหมา</t>
  </si>
  <si>
    <t>163-990-036-7521</t>
  </si>
  <si>
    <t>อัมพรัตน์</t>
  </si>
  <si>
    <t>คุ้มเณร</t>
  </si>
  <si>
    <t>163-990-035-3377</t>
  </si>
  <si>
    <t>สาตศิลป์</t>
  </si>
  <si>
    <t>163-990-036-0802</t>
  </si>
  <si>
    <t>จิราวรรณ</t>
  </si>
  <si>
    <t>ศรีจันทร์</t>
  </si>
  <si>
    <t>163-990-036-1761</t>
  </si>
  <si>
    <t>แก้วภักดี</t>
  </si>
  <si>
    <t>163-990-036-9940</t>
  </si>
  <si>
    <t>ศศิธร</t>
  </si>
  <si>
    <t>เครือทิพย์</t>
  </si>
  <si>
    <t>163-990-036-0870</t>
  </si>
  <si>
    <t>ศุภรัสมิ์</t>
  </si>
  <si>
    <t>คำภีระแปง</t>
  </si>
  <si>
    <t>110-080-139-4241</t>
  </si>
  <si>
    <t>อารีย์รัตน์</t>
  </si>
  <si>
    <t>ลายะ</t>
  </si>
  <si>
    <t>163-990-036-1175</t>
  </si>
  <si>
    <t>ระมั่ง</t>
  </si>
  <si>
    <t>163-990-034-8187</t>
  </si>
  <si>
    <t>ยศสมุทร</t>
  </si>
  <si>
    <t>117-990-040-5282</t>
  </si>
  <si>
    <t>นฤมล</t>
  </si>
  <si>
    <t>แสงสว่าง</t>
  </si>
  <si>
    <t>163-990-035-5396</t>
  </si>
  <si>
    <t>ปภาวรินทร์</t>
  </si>
  <si>
    <t>พงษ์อยู่</t>
  </si>
  <si>
    <t>163-990-035-7917</t>
  </si>
  <si>
    <t>เมธาวดี</t>
  </si>
  <si>
    <t>สิงห์ใส</t>
  </si>
  <si>
    <t>131-920-000-6502</t>
  </si>
  <si>
    <t>อินทิรา</t>
  </si>
  <si>
    <t>ปุ่มประโคน</t>
  </si>
  <si>
    <t>136-990-035-0726</t>
  </si>
  <si>
    <t>กิรติ</t>
  </si>
  <si>
    <t>มากกุญชร</t>
  </si>
  <si>
    <t>163-990-035-7135</t>
  </si>
  <si>
    <t>วงศธร</t>
  </si>
  <si>
    <t>ตันประเสริฐ</t>
  </si>
  <si>
    <t>163-990-036-2031</t>
  </si>
  <si>
    <t>163-990-035-9219</t>
  </si>
  <si>
    <t>ปะละตุ่น</t>
  </si>
  <si>
    <t>166-990-045-5315</t>
  </si>
  <si>
    <t>พิศัลย์</t>
  </si>
  <si>
    <t>เครือซ้า</t>
  </si>
  <si>
    <t>163-990-035-2753</t>
  </si>
  <si>
    <t>วรวุฒิ</t>
  </si>
  <si>
    <t>สอนแก้ว</t>
  </si>
  <si>
    <t>163-990-036-6169</t>
  </si>
  <si>
    <t>วีรภัทร</t>
  </si>
  <si>
    <t>ทองดี</t>
  </si>
  <si>
    <t>163-990-035-7011</t>
  </si>
  <si>
    <t>กิตติพงศ์</t>
  </si>
  <si>
    <t>แก้วสีนวล</t>
  </si>
  <si>
    <t>110-370-342-2723</t>
  </si>
  <si>
    <t>ศิลา</t>
  </si>
  <si>
    <t>สีม่วง</t>
  </si>
  <si>
    <t>163-990-035-8182</t>
  </si>
  <si>
    <t>จันทร์ต๊ะบุตร</t>
  </si>
  <si>
    <t>263-990-002-2271</t>
  </si>
  <si>
    <t>ทองนิ่ม</t>
  </si>
  <si>
    <t>162-970-000-1493</t>
  </si>
  <si>
    <t>เจตดิลก</t>
  </si>
  <si>
    <t>ใจรักษ์</t>
  </si>
  <si>
    <t>163-990-036-9290</t>
  </si>
  <si>
    <t>จิรพนธ์</t>
  </si>
  <si>
    <t>โมมีเพชร</t>
  </si>
  <si>
    <t>163-990-035-6236</t>
  </si>
  <si>
    <t>ชุติพนธ์</t>
  </si>
  <si>
    <t>ช้างทอง</t>
  </si>
  <si>
    <t>163-990-035-8662</t>
  </si>
  <si>
    <t>ศุภกฤต</t>
  </si>
  <si>
    <t>อินทร์ครอง</t>
  </si>
  <si>
    <t>111-990-200-7411</t>
  </si>
  <si>
    <t>สหศวรรษ</t>
  </si>
  <si>
    <t>ไวยเนตร์</t>
  </si>
  <si>
    <t>134-990-112-6075</t>
  </si>
  <si>
    <t>สิโรจน์</t>
  </si>
  <si>
    <t>จูกันทา</t>
  </si>
  <si>
    <t>163-990-035-3220</t>
  </si>
  <si>
    <t>เครือเอม</t>
  </si>
  <si>
    <t>163-990-035-8671</t>
  </si>
  <si>
    <t>ณัฐพล</t>
  </si>
  <si>
    <t>เรือนคำ</t>
  </si>
  <si>
    <t>163-990-035-8883</t>
  </si>
  <si>
    <t>ธนวัฒน์</t>
  </si>
  <si>
    <t>ขำศิริ</t>
  </si>
  <si>
    <t>163-990-036-3640</t>
  </si>
  <si>
    <t>ศุภณัฐ</t>
  </si>
  <si>
    <t>บัวสำลี</t>
  </si>
  <si>
    <t>163-990-036-9877</t>
  </si>
  <si>
    <t>ปิติกร</t>
  </si>
  <si>
    <t>แก้วใจ</t>
  </si>
  <si>
    <t>163-060-110-8330</t>
  </si>
  <si>
    <t>พนารักษ์</t>
  </si>
  <si>
    <t>กาขัน</t>
  </si>
  <si>
    <t>163-990-036-8404</t>
  </si>
  <si>
    <t>พรมวงษ์</t>
  </si>
  <si>
    <t>163-990-035-2583</t>
  </si>
  <si>
    <t>ฟองฝน</t>
  </si>
  <si>
    <t>อรุณ</t>
  </si>
  <si>
    <t>163-990-036-3585</t>
  </si>
  <si>
    <t>วรวัลภ์</t>
  </si>
  <si>
    <t>นิตยระวีวาร</t>
  </si>
  <si>
    <t>112-990-165-6408</t>
  </si>
  <si>
    <t>วิยดา</t>
  </si>
  <si>
    <t>บุญมา</t>
  </si>
  <si>
    <t>165-990-211-6607</t>
  </si>
  <si>
    <t>ศุภนิดา</t>
  </si>
  <si>
    <t>163-990-035-9448</t>
  </si>
  <si>
    <t>อิทธิพร</t>
  </si>
  <si>
    <t>บุญอินทร์</t>
  </si>
  <si>
    <t>163-990-035-4594</t>
  </si>
  <si>
    <t>ปริศนา</t>
  </si>
  <si>
    <t>สีมี่</t>
  </si>
  <si>
    <t>163-990-036-1019</t>
  </si>
  <si>
    <t>เปรมสิริพร</t>
  </si>
  <si>
    <t>อักษรดี</t>
  </si>
  <si>
    <t>163-990-036-5715</t>
  </si>
  <si>
    <t>รัตนาภรณ์</t>
  </si>
  <si>
    <t>นัคราจารย์</t>
  </si>
  <si>
    <t>163-990-035-4748</t>
  </si>
  <si>
    <t>เครือบุญมา</t>
  </si>
  <si>
    <t>163-950-000-1597</t>
  </si>
  <si>
    <t>ธนิตา</t>
  </si>
  <si>
    <t>อ๊อดทรัพย์</t>
  </si>
  <si>
    <t>163-990-036-1116</t>
  </si>
  <si>
    <t>พรทิพา</t>
  </si>
  <si>
    <t>ประดิษฐ์ค่าย</t>
  </si>
  <si>
    <t>160-010-188-9421</t>
  </si>
  <si>
    <t>ลวัณรัตน์</t>
  </si>
  <si>
    <t>บุญจิตร</t>
  </si>
  <si>
    <t>165-990-211-4850</t>
  </si>
  <si>
    <t>ศิดานันท์</t>
  </si>
  <si>
    <t>เสือทิม</t>
  </si>
  <si>
    <t>163-990-035-4454</t>
  </si>
  <si>
    <t>ปวีณา</t>
  </si>
  <si>
    <t>163-990-036-1299</t>
  </si>
  <si>
    <t>วงษ์ใหญ่</t>
  </si>
  <si>
    <t>162-990-058-3607</t>
  </si>
  <si>
    <t>วิลาสินี</t>
  </si>
  <si>
    <t>คำเรืองศรี</t>
  </si>
  <si>
    <t>110-310-073-1937</t>
  </si>
  <si>
    <t>ศรันญา</t>
  </si>
  <si>
    <t>เลิศพานิชย์</t>
  </si>
  <si>
    <t>163-990-035-2931</t>
  </si>
  <si>
    <t>กาวิชา</t>
  </si>
  <si>
    <t>163-990-034-6095</t>
  </si>
  <si>
    <t>เบญจวรรณ</t>
  </si>
  <si>
    <t>คำมูล</t>
  </si>
  <si>
    <t>163-990-036-4671</t>
  </si>
  <si>
    <t>บุญญานุช</t>
  </si>
  <si>
    <t>ธรรมนิมิต</t>
  </si>
  <si>
    <t>163-990-035-3997</t>
  </si>
  <si>
    <t>ยังทิพย์</t>
  </si>
  <si>
    <t>163-990-028-8087</t>
  </si>
  <si>
    <t>ศุภกร</t>
  </si>
  <si>
    <t>ปันเล</t>
  </si>
  <si>
    <t>163-990-035-4233</t>
  </si>
  <si>
    <t>นาฏศิลป</t>
  </si>
  <si>
    <t>รุ่งระวี</t>
  </si>
  <si>
    <t>180-970-040-1945</t>
  </si>
  <si>
    <t>พิทวัส</t>
  </si>
  <si>
    <t>110-430-042-7655</t>
  </si>
  <si>
    <t>163-990-035-8336</t>
  </si>
  <si>
    <t>กันตพงศ์</t>
  </si>
  <si>
    <t>163-990-036-4115</t>
  </si>
  <si>
    <t>สอนเจริญทรัพย์</t>
  </si>
  <si>
    <t>163-990-036-7378</t>
  </si>
  <si>
    <t>ณัฐชนน</t>
  </si>
  <si>
    <t>มณเฑียรชัย</t>
  </si>
  <si>
    <t>163-990-036-7050</t>
  </si>
  <si>
    <t>ศุภักษร</t>
  </si>
  <si>
    <t>163-990-032-6426</t>
  </si>
  <si>
    <t>นุชทรัพย์</t>
  </si>
  <si>
    <t>163-990-036-8790</t>
  </si>
  <si>
    <t>คงกฤช</t>
  </si>
  <si>
    <t>เจือจันทร์</t>
  </si>
  <si>
    <t>163-990-035-9316</t>
  </si>
  <si>
    <t>163-990-035-9693</t>
  </si>
  <si>
    <t>ภานุพงศ์</t>
  </si>
  <si>
    <t>อ้นศรี</t>
  </si>
  <si>
    <t>146-990-055-8183</t>
  </si>
  <si>
    <t>ภูตะวัน</t>
  </si>
  <si>
    <t>ภูถาวร</t>
  </si>
  <si>
    <t>163-990-035-5558</t>
  </si>
  <si>
    <t>สิทธาภูมิ</t>
  </si>
  <si>
    <t>ภาสวรวงศ์</t>
  </si>
  <si>
    <t>163-990-035-1048</t>
  </si>
  <si>
    <t>163-990-036-3780</t>
  </si>
  <si>
    <t>163-990-036-5821</t>
  </si>
  <si>
    <t>กนกวรรณ</t>
  </si>
  <si>
    <t>นุชนารถ</t>
  </si>
  <si>
    <t>163-990-035-2141</t>
  </si>
  <si>
    <t>163-990-035-6929</t>
  </si>
  <si>
    <t>163-990-034-4611</t>
  </si>
  <si>
    <t>ชดเชย</t>
  </si>
  <si>
    <t>163-990-036-1001</t>
  </si>
  <si>
    <t>กนิษฐา</t>
  </si>
  <si>
    <t>แซ่ลี้</t>
  </si>
  <si>
    <t>163-950-000-0531</t>
  </si>
  <si>
    <t>กมลชนก</t>
  </si>
  <si>
    <t>สุขหล้า</t>
  </si>
  <si>
    <t>163-990-036-0608</t>
  </si>
  <si>
    <t>กานต์พิชชา</t>
  </si>
  <si>
    <t>เงินอินต๊ะ</t>
  </si>
  <si>
    <t>163-990-035-7062</t>
  </si>
  <si>
    <t>เจตสุภา</t>
  </si>
  <si>
    <t>สาวัน</t>
  </si>
  <si>
    <t>120-900-002-3501</t>
  </si>
  <si>
    <t>น้อยตำแย</t>
  </si>
  <si>
    <t>162-990-060-0668</t>
  </si>
  <si>
    <t>นงนุช</t>
  </si>
  <si>
    <t>เชียงปา</t>
  </si>
  <si>
    <t>167-990-052-7138</t>
  </si>
  <si>
    <t>พรฤทัย</t>
  </si>
  <si>
    <t>แว่นทอง</t>
  </si>
  <si>
    <t>166-860-000-1121</t>
  </si>
  <si>
    <t>วิชญา</t>
  </si>
  <si>
    <t>ขุนลา</t>
  </si>
  <si>
    <t>163-990-036-4271</t>
  </si>
  <si>
    <t>ศรัณย์ภัทร</t>
  </si>
  <si>
    <t>163-990-037-0394</t>
  </si>
  <si>
    <t>สุชาวดี</t>
  </si>
  <si>
    <t>เกตุดี</t>
  </si>
  <si>
    <t>ศรีโสภา</t>
  </si>
  <si>
    <t>163-990-0371-456</t>
  </si>
  <si>
    <t>ชายฉัตร</t>
  </si>
  <si>
    <t>อินภิรมย์</t>
  </si>
  <si>
    <t>163-950-000-1155</t>
  </si>
  <si>
    <t>แก่นเขียว</t>
  </si>
  <si>
    <t>163-990-036-1597</t>
  </si>
  <si>
    <t>กฤษนันท์</t>
  </si>
  <si>
    <t>อุดง</t>
  </si>
  <si>
    <t>163-990-036-0586</t>
  </si>
  <si>
    <t>ชวนนท์</t>
  </si>
  <si>
    <t>นิลจันทร์</t>
  </si>
  <si>
    <t>ปั๋นแก้ว</t>
  </si>
  <si>
    <t>163-990-035-5051</t>
  </si>
  <si>
    <t>ภาณุพงศ์</t>
  </si>
  <si>
    <t>วงษ์กล่ำ</t>
  </si>
  <si>
    <t>165-990-212-7412</t>
  </si>
  <si>
    <t>จิตรภานุ</t>
  </si>
  <si>
    <t>นนทวัฒ</t>
  </si>
  <si>
    <t>163-990-036-3666</t>
  </si>
  <si>
    <t>ศรีคำขลิบ</t>
  </si>
  <si>
    <t>163-990-035-2974</t>
  </si>
  <si>
    <t>อนุวัฒน์</t>
  </si>
  <si>
    <t>อิ่มเอี่ยม</t>
  </si>
  <si>
    <t>163-990-036-4981</t>
  </si>
  <si>
    <t>เกรียงวิทย์</t>
  </si>
  <si>
    <t>เชียงปิ๋ว</t>
  </si>
  <si>
    <t>141-990-202-7738</t>
  </si>
  <si>
    <t>ชินวัตร</t>
  </si>
  <si>
    <t>อินทรจร</t>
  </si>
  <si>
    <t>163-990-036-7327</t>
  </si>
  <si>
    <t>ณภัทร</t>
  </si>
  <si>
    <t>งามสอาด</t>
  </si>
  <si>
    <t>163-990-035-8280</t>
  </si>
  <si>
    <t>เอกจีน</t>
  </si>
  <si>
    <t>162-990-060-9231</t>
  </si>
  <si>
    <t>ธนะชาญชัย</t>
  </si>
  <si>
    <t>ฐตวัฒน์</t>
  </si>
  <si>
    <t>คล้ายบุญโต</t>
  </si>
  <si>
    <t>163-990-036-0811</t>
  </si>
  <si>
    <t>นันทิพัฒน์</t>
  </si>
  <si>
    <t>จ้อยสุ่ม</t>
  </si>
  <si>
    <t>152-990-210-1937</t>
  </si>
  <si>
    <t>พรหมพิรุณ</t>
  </si>
  <si>
    <t>สุโพธิ์</t>
  </si>
  <si>
    <t>163-990-036-7858</t>
  </si>
  <si>
    <t>สุวัฒน์</t>
  </si>
  <si>
    <t>จริยาโชติสกล</t>
  </si>
  <si>
    <t>163-990-036-5171</t>
  </si>
  <si>
    <t>ธนญ</t>
  </si>
  <si>
    <t>หวายแก้ว</t>
  </si>
  <si>
    <t>163-990-035-2150</t>
  </si>
  <si>
    <t>พุฒิพงค์</t>
  </si>
  <si>
    <t>ดิษสวน</t>
  </si>
  <si>
    <t>110-370-317-4100</t>
  </si>
  <si>
    <t>เมฆพัด</t>
  </si>
  <si>
    <t>มารัดยูโส๊ะ</t>
  </si>
  <si>
    <t>163-990-035-8034</t>
  </si>
  <si>
    <t>ธันยพร</t>
  </si>
  <si>
    <t>ยังจู</t>
  </si>
  <si>
    <t>163-990-037-1596</t>
  </si>
  <si>
    <t>ศศิวิมล</t>
  </si>
  <si>
    <t>คูหามณีรัตน์</t>
  </si>
  <si>
    <t>163-990-037-0018</t>
  </si>
  <si>
    <t>กัลยกร</t>
  </si>
  <si>
    <t>ปานเนียม</t>
  </si>
  <si>
    <t>162-990-058-0225</t>
  </si>
  <si>
    <t>ฤทัยลักษณ์</t>
  </si>
  <si>
    <t>นิติไพบูลย์</t>
  </si>
  <si>
    <t>163-990-036-8706</t>
  </si>
  <si>
    <t>สิริกัญญา</t>
  </si>
  <si>
    <t>163-990-035-7071</t>
  </si>
  <si>
    <t>เสือพิมพ์น้อย</t>
  </si>
  <si>
    <t>162-990-060-1796</t>
  </si>
  <si>
    <t>อังคณาภรณ์</t>
  </si>
  <si>
    <t>เครือยา</t>
  </si>
  <si>
    <t>163-990-036-6827</t>
  </si>
  <si>
    <t>ทวีติยา</t>
  </si>
  <si>
    <t>แจ่มวงษ์อินทร์</t>
  </si>
  <si>
    <t>153-990-078-5863</t>
  </si>
  <si>
    <t>พันทิวา</t>
  </si>
  <si>
    <t>ผูกมณีคง</t>
  </si>
  <si>
    <t>163-990-035-6791</t>
  </si>
  <si>
    <t>สกุลทิพย์</t>
  </si>
  <si>
    <t>ศรีนาม</t>
  </si>
  <si>
    <t>163-990-036-8935</t>
  </si>
  <si>
    <t>วิเศษเขตกัน</t>
  </si>
  <si>
    <t>163-990-036-0411</t>
  </si>
  <si>
    <t>ทินปาน</t>
  </si>
  <si>
    <t>163-990-037-4048</t>
  </si>
  <si>
    <t>เชื้อชั่ง</t>
  </si>
  <si>
    <t>163-990-036-2490</t>
  </si>
  <si>
    <t>ชไมพร</t>
  </si>
  <si>
    <t>ม่วงการ</t>
  </si>
  <si>
    <t>110-150-111-3221</t>
  </si>
  <si>
    <t>เพียงตะวัน</t>
  </si>
  <si>
    <t>สอนผุย</t>
  </si>
  <si>
    <t>163-990-036-6304</t>
  </si>
  <si>
    <t>มีกลิ่น</t>
  </si>
  <si>
    <t>153-990-076-4718</t>
  </si>
  <si>
    <t>สนเอี่ยม</t>
  </si>
  <si>
    <t>163-890-000-6510</t>
  </si>
  <si>
    <t>พิณนภา</t>
  </si>
  <si>
    <t>จันทศรี</t>
  </si>
  <si>
    <t>แซ่ย้าง</t>
  </si>
  <si>
    <t>โรงเรียนตากพิทยาคม จังหวัดตาก</t>
  </si>
  <si>
    <t>ย้ายออก</t>
  </si>
  <si>
    <t>รายชื่อนักเรียนชั้นมัธยมศึกษาปีที่ 5/5   ปีการศึกษา 2560</t>
  </si>
  <si>
    <t>บ</t>
  </si>
  <si>
    <t>รายชื่อนักเรียนชั้นมัธยมศึกษาปีที่ 5/6   ปีการศึกษา 2560</t>
  </si>
  <si>
    <t>รายชื่อนักเรียนชั้นมัธยมศึกษาปีที่ 5/7   ปีการศึกษา 2560</t>
  </si>
  <si>
    <t>เด็กชายเมธัส  กองหล้า</t>
  </si>
  <si>
    <t>ด.ช.กฤษกร  อินทโชติ</t>
  </si>
  <si>
    <t>ด.ช.ก้องภพ  เกียรติสิน</t>
  </si>
  <si>
    <t>ด.ช.กิตติศัพท์  จันตะโพธิ์</t>
  </si>
  <si>
    <t>ด.ช.เกรียงเดช  สังข์กลิ่น</t>
  </si>
  <si>
    <t>ด.ช.ฐปนวัฒน์  สุนันต๊ะ</t>
  </si>
  <si>
    <t>ด.ช.ณัฐนนท์  คำพุ่ม</t>
  </si>
  <si>
    <t>ด.ช.ณัฐวุฒิ  มูลรัสศรี</t>
  </si>
  <si>
    <t>ด.ช.เตวิช  มาศจรัส</t>
  </si>
  <si>
    <t>ด.ช.ธราเทพ  กาละจิตร</t>
  </si>
  <si>
    <t>ด.ช.ธีรดนย์  คลังศรี</t>
  </si>
  <si>
    <t>ด.ช.นพวิชญ์  เอี่ยมภู่</t>
  </si>
  <si>
    <t>ด.ช.นิพิฐพนธ์  โททรัพย์</t>
  </si>
  <si>
    <t>ด.ช.พีระณัฐ  ครุธทุ่ง</t>
  </si>
  <si>
    <t>ด.ช.ภานุ  ภัทรธรรมานนท์</t>
  </si>
  <si>
    <t>ด.ช.ภูวนัย  จันทร์ทอง</t>
  </si>
  <si>
    <t>ด.ช.มนต์ธราดล  มีสวนทอง</t>
  </si>
  <si>
    <t>ด.ช.รัชชานนท์  บุญเนียม</t>
  </si>
  <si>
    <t>ด.ช.รามิล  ปริรัตน์</t>
  </si>
  <si>
    <t>ด.ช.วชิระชัย  แสงนาค</t>
  </si>
  <si>
    <t>ด.ช.วสวัตติ์  จันทร์สายทอง</t>
  </si>
  <si>
    <t>ด.ช.ศุภวิชญ์  สุขฟู</t>
  </si>
  <si>
    <t>ด.ช.อภิรักษ์  วังเวงจิตร์</t>
  </si>
  <si>
    <t>ด.ช.โกสินทร์  หม่องสา</t>
  </si>
  <si>
    <t>ด.ช.คณิน  ขำศรี</t>
  </si>
  <si>
    <t>ด.ช.คณิน  วราสินธ์</t>
  </si>
  <si>
    <t>ด.ช.คณุตม์  ปลั่งกลาง</t>
  </si>
  <si>
    <t>ด.ช.ชนะวงศ์  แสนเขื่อน</t>
  </si>
  <si>
    <t>ด.ช.ชยพัฒน์  ประทาน</t>
  </si>
  <si>
    <t>ด.ช.ธนัท  ยิ้มสายคำ</t>
  </si>
  <si>
    <t>ด.ช.ปฏิภาณ  อติสัทธากุล</t>
  </si>
  <si>
    <t>ด.ช.ปุริม  เเสนเมือง</t>
  </si>
  <si>
    <t>ด.ช.มรรษกร  มั่นแก้ว</t>
  </si>
  <si>
    <t>ด.ช.วัชรพงษ์  ปันสาน</t>
  </si>
  <si>
    <t>ด.ช.สรอรรถ  เรืองคำ</t>
  </si>
  <si>
    <t>ด.ช.กลวัชร  ธนะไชย</t>
  </si>
  <si>
    <t>ด.ช.กิตติภูมิ  ชื่นใจชน</t>
  </si>
  <si>
    <t>ด.ช.ชนาธิป  เลื่อนชิด</t>
  </si>
  <si>
    <t>ด.ช.ธนภัทร  ไทยอมร</t>
  </si>
  <si>
    <t>ด.ช.บัญญพนต์  ขำเน่า</t>
  </si>
  <si>
    <t>ด.ช.ปณชัย  บ้านกล้วย</t>
  </si>
  <si>
    <t>ด.ช.พัชรดนัย  แสงแก้ว</t>
  </si>
  <si>
    <t>ด.ช.ภวินท์  ทานหิรัญ</t>
  </si>
  <si>
    <t>ด.ช.ภัทรพงศ์  ธีระปิยพงศ์</t>
  </si>
  <si>
    <t>ด.ช.วีรภัทร  ตะยะราช</t>
  </si>
  <si>
    <t>ด.ช.ศุภกร  คุ้มครอง</t>
  </si>
  <si>
    <t>ด.ช.อภิรักษ์  จันมา</t>
  </si>
  <si>
    <t>ด.ช.อัครวินท์  ราชโสภา</t>
  </si>
  <si>
    <t>ด.ช.จิรพงศ์ กลับเผื่อน</t>
  </si>
  <si>
    <t>ด.ช.ชัชวาลย์  วศินวงศสว่าง</t>
  </si>
  <si>
    <t>ด.ช.ไชยวัฒน์  สุดหอม</t>
  </si>
  <si>
    <t>ด.ช.ฐิติพันธ์  ไชยโอชะ</t>
  </si>
  <si>
    <t>ด.ช.ณัฐชนน  ด่านกระโทก</t>
  </si>
  <si>
    <t>ด.ช.ธนากร  ขวัญอุ่น</t>
  </si>
  <si>
    <t>ด.ช.บุษกล  ศรีบุญเรือง</t>
  </si>
  <si>
    <t>ด.ช.ปรวิศร์  บุญลือ</t>
  </si>
  <si>
    <t>ด.ช.พสธร  จารุพงษ์กุล</t>
  </si>
  <si>
    <t>ด.ช.ภัทรกร  สุยะวงษ์</t>
  </si>
  <si>
    <t>ด.ช.ภูผา  รีกงราด</t>
  </si>
  <si>
    <t>ด.ช.ภูผา แสงสุข</t>
  </si>
  <si>
    <t>ด.ช.ภูริภัทร  คำมินทร์</t>
  </si>
  <si>
    <t>ด.ช.ภูวดล  วิญญาสกุล</t>
  </si>
  <si>
    <t>ด.ช.รพีภัทร  แสงท้าว</t>
  </si>
  <si>
    <t xml:space="preserve">ด.ช.รพีภัทร สะมา </t>
  </si>
  <si>
    <t>ด.ช.วงศธร  อยู่สืบ</t>
  </si>
  <si>
    <t>ด.ช.วรวิทย์  แสงเงิน</t>
  </si>
  <si>
    <t>ด.ช.ศุภเสกข์  กันธิยะ</t>
  </si>
  <si>
    <t>ด.ช.สรวิชญ์  อุดมเกตุ</t>
  </si>
  <si>
    <t>ด.ช.สุธาภัทร  วุ่นอภัย</t>
  </si>
  <si>
    <t>ด.ช.อริย์ธัช  ทองคำ</t>
  </si>
  <si>
    <t>ด.ช.อัครเดช  สุขจิต</t>
  </si>
  <si>
    <t>ด.ช.ภัทรพงศ์  สังสีแก้ว</t>
  </si>
  <si>
    <t>ด.ช.กฤษณะ  ด้วงนา</t>
  </si>
  <si>
    <t>ด.ช.กษาปณ์  สะละโกสา</t>
  </si>
  <si>
    <t>ด.ช.กิตติศักดิ์  ฉิมสุด</t>
  </si>
  <si>
    <t>ด.ช.กิตติศักดิ์  ประทุมชัย</t>
  </si>
  <si>
    <t>ด.ช.เกษม  รุ่งเรืองศิลาทิพย์</t>
  </si>
  <si>
    <t>ด.ช.เจษฎา  มิ่งทองโต</t>
  </si>
  <si>
    <t>ด.ช.ชยาพล  แซ่ย้าง</t>
  </si>
  <si>
    <t>ด.ช.ณัฐนน  กระหนาย</t>
  </si>
  <si>
    <t>ด.ช.ทรรศพล  หมูล้อม</t>
  </si>
  <si>
    <t>ด.ช.ธนภัทร  เทพวัน</t>
  </si>
  <si>
    <t>ด.ช.นำพา  โพร้งพนม</t>
  </si>
  <si>
    <t>ด.ช.เนติพล  อ่อนละม่อม</t>
  </si>
  <si>
    <t>ด.ช.ปวริศ  เก๊าคำ</t>
  </si>
  <si>
    <t>ด.ช.ปิยวัฒน์  สิงห์ทา</t>
  </si>
  <si>
    <t>ด.ช.ภูมิพัตร  อิ่มศรี</t>
  </si>
  <si>
    <t>ด.ช.วัทน์สิริ  อ่องไคร้</t>
  </si>
  <si>
    <t>ด.ช.วิริย์ธาดา  จันทะโพธิ์</t>
  </si>
  <si>
    <t>ด.ช.วีรภัทร  วานิช</t>
  </si>
  <si>
    <t>ด.ช.ศุภก์วุฒิ  ทิพยะจันทร์</t>
  </si>
  <si>
    <t>ด.ช.สุวิจักขณ์  อ่อนจิ๋ว</t>
  </si>
  <si>
    <t>ด.ช.กฤตเมธ  เอี่ยมทอง</t>
  </si>
  <si>
    <t>ด.ช.กฤษนล  บวรเกษมสุข</t>
  </si>
  <si>
    <t>ด.ช.ชยณัฐ  เหล็กแก้ว</t>
  </si>
  <si>
    <t>ด.ช.ชัยณรงค์  สุรังษี</t>
  </si>
  <si>
    <t>ด.ช.ชูเกียรติ  บุญประภา</t>
  </si>
  <si>
    <t>ด.ช.ฐิติศักดิ์  แรมนิล</t>
  </si>
  <si>
    <t>ด.ช.ณัชพงศ์  ดำนิล</t>
  </si>
  <si>
    <t>ด.ช.ณัฐชัย  เครือฟู</t>
  </si>
  <si>
    <t>ด.ช.ณัฐนันท์  พันธ์ภักดี</t>
  </si>
  <si>
    <t>ด.ช.ณัฐวัฒน์  เด่นดวง</t>
  </si>
  <si>
    <t>ด.ช.ธนกร  ทัพผึ้ง</t>
  </si>
  <si>
    <t>ด.ช.ธนภัทร  ดีพิจารณ์</t>
  </si>
  <si>
    <t>ด.ช.ธนวัฒน์  ปานบัวคำ</t>
  </si>
  <si>
    <t>ด.ช.นพวิทย์  พุ่มเจริญ</t>
  </si>
  <si>
    <t>ด.ช.นัทธ์เสฏฐ์  วงศ์ยา</t>
  </si>
  <si>
    <t>ด.ช.พรรษารักษ์  สวัสดิชัย</t>
  </si>
  <si>
    <t>ด.ช.พิษณุ  หงษ์ทอง</t>
  </si>
  <si>
    <t>ด.ช.ภัทรพล  ทับเกิด</t>
  </si>
  <si>
    <t>ด.ช.ภูผา  เขียวสีทอง</t>
  </si>
  <si>
    <t>ด.ช.รัชชานนท์  สุขศิริ</t>
  </si>
  <si>
    <t>ด.ช.วนนนท์  แสงทอง</t>
  </si>
  <si>
    <t>ด.ช.วิวรรทน์  พึ่งอ่อน</t>
  </si>
  <si>
    <t>ด.ช.ศุภกานต์  ปานเนียม</t>
  </si>
  <si>
    <t>ด.ช.อติชาติ  สร้อยทอง</t>
  </si>
  <si>
    <t>ด.ช.อัฐพล  แผ้วเกษม</t>
  </si>
  <si>
    <t>ด.ช.เอราวัต  บุญธรรม</t>
  </si>
  <si>
    <t>ด.ช.กิตติธัช  นุชเนื่อง</t>
  </si>
  <si>
    <t>ด.ช.เกียรติศักดิ์  กาวีระจันทร์</t>
  </si>
  <si>
    <t>ด.ช.ไกรวิชญ์  สุขเกษม</t>
  </si>
  <si>
    <t>ด.ช.คงภพ  เจริญศรี</t>
  </si>
  <si>
    <t>ด.ช.ณัฐพงษ์  ดวงเสนา</t>
  </si>
  <si>
    <t>ด.ช.ณัฐพล  ภาพติ๊บ</t>
  </si>
  <si>
    <t>ด.ช.เดชากุล  มัชฌิมะ</t>
  </si>
  <si>
    <t>ด.ช.ธนกร  นุชรุ่งเรือง</t>
  </si>
  <si>
    <t>ด.ช.ปฐพี  แก้วสุข</t>
  </si>
  <si>
    <t>ด.ช.ปาฏิหาริย์  สายเสือ</t>
  </si>
  <si>
    <t>ด.ช.พงศภัค  พิศงาม</t>
  </si>
  <si>
    <t>ด.ช.ภัทรเดช  ปานแดง</t>
  </si>
  <si>
    <t>ด.ช.ภูดิท  สุพนธนา</t>
  </si>
  <si>
    <t>ด.ช.รฐนนท์  สอนคุ้ม</t>
  </si>
  <si>
    <t>ด.ช.วิทวัส  ครรไล</t>
  </si>
  <si>
    <t>ด.ช.วีระพงค์  กองทรัพย์</t>
  </si>
  <si>
    <t>ด.ช.ศุภณัฐ  ยมเกิด</t>
  </si>
  <si>
    <t>ด.ช.สรวิศ  จันทา</t>
  </si>
  <si>
    <t>ด.ช.สิทธิชัย  ศรีวนาตระกุล</t>
  </si>
  <si>
    <t>ด.ช.สุเมธี  คำภีร์</t>
  </si>
  <si>
    <t>ด.ช.อธิคม  ผาสุข</t>
  </si>
  <si>
    <t>ด.ช.อธิราช  นุชทรัพย์</t>
  </si>
  <si>
    <t>ด.ช.อลงกรณ์  สังข์ทอง</t>
  </si>
  <si>
    <t>ด.ช.กิติกัญจน์ กันทะวงษ์</t>
  </si>
  <si>
    <t xml:space="preserve">ด.ช.จักรภัทร สายปาน </t>
  </si>
  <si>
    <t>ด.ช.จิรพัฒน์  มาลาเวช</t>
  </si>
  <si>
    <t>ด.ช.เจษฎาพร  พันธุ์พืช</t>
  </si>
  <si>
    <t>ด.ช.ฉัตริน คุ้มครอง</t>
  </si>
  <si>
    <t>ด.ช.ชยพล  อ้อยผาดวง</t>
  </si>
  <si>
    <t xml:space="preserve">ด.ช.ฐปกร ทรัพย์สิน </t>
  </si>
  <si>
    <t>ด.ช.ฐิติวัฒน์  อุ่นอ้าย</t>
  </si>
  <si>
    <t>ด.ช.ณัฐพล  ภู่เรือน</t>
  </si>
  <si>
    <t xml:space="preserve">ด.ช.ธนกฤต กาวีแห </t>
  </si>
  <si>
    <t>ด.ช.ธนโชติ  ทองสอน</t>
  </si>
  <si>
    <t>ด.ช.นราธิเบศร์  รัตนประเสริฐ</t>
  </si>
  <si>
    <t>ด.ช.บุณยพัฒน์  พึ่งน้อย</t>
  </si>
  <si>
    <t>ด.ช.บูรพา  จันทร์กระจ่าง</t>
  </si>
  <si>
    <t>ด.ช.เบญจพล  สาโรจน์</t>
  </si>
  <si>
    <t>ด.ช.ปุณกัณต์  เอี่ยมสอาด</t>
  </si>
  <si>
    <t xml:space="preserve">ด.ช.พศวัต ขำศิริ </t>
  </si>
  <si>
    <t>ด.ช.ภัทรพล  ทวีสมบัติ</t>
  </si>
  <si>
    <t>ด.ช.ภานุพงศ์  พบพืช</t>
  </si>
  <si>
    <t>ด.ช.ภูตะวัน  เกตุคุ้ม</t>
  </si>
  <si>
    <t>ด.ช.โมกขพัศ  คีรีรัตน์</t>
  </si>
  <si>
    <t>ด.ช.รัชพล  ยิ้มแย้ม</t>
  </si>
  <si>
    <t>ด.ช.ราชวัฒน์  แก้วหล้า</t>
  </si>
  <si>
    <t>ด.ช.รุ่งเรือง  สุขอิ่ม</t>
  </si>
  <si>
    <t>ด.ช.วัชรพล  สุมานะ</t>
  </si>
  <si>
    <t xml:space="preserve">ด.ช.วิริยะ ซ่วนเฮง </t>
  </si>
  <si>
    <t xml:space="preserve">ด.ช.ศิรวิทย์ เมืองหลวง </t>
  </si>
  <si>
    <t>ด.ช.ศุภกร  ประชากูล</t>
  </si>
  <si>
    <t>ด.ช.สรศักดิ์  สังข์ขาว</t>
  </si>
  <si>
    <t xml:space="preserve">ด.ช.สุวัชชัย แจ้งพลาย </t>
  </si>
  <si>
    <t>ด.ช.อดิศักดิ์  ทองขาว</t>
  </si>
  <si>
    <t>ด.ช.อภิรักษ์ มั่นแก้ว</t>
  </si>
  <si>
    <t xml:space="preserve">ด.ช.อัครพัชร์ ไผ่พงเจริญ </t>
  </si>
  <si>
    <t>ด.ญ.กนกพัชร  สมัครเด่น</t>
  </si>
  <si>
    <t>ด.ญ.กุลิสรา  ต่ายโพธิ์</t>
  </si>
  <si>
    <t>ด.ญ.จันทกานต์  หลินภู</t>
  </si>
  <si>
    <t>ด.ญ.ชนิดาภา  คุณนาม</t>
  </si>
  <si>
    <t>ด.ญ.ชมพูนุท  เอี่ยมพุก</t>
  </si>
  <si>
    <t>ด.ญ.ณัฎฐณิชา  สังวงศ์</t>
  </si>
  <si>
    <t>ด.ญ.ณัฏฐกมล  พันธุ์พืช</t>
  </si>
  <si>
    <t>ด.ญ.ณัฐชา  สวัสดิ์รัมย์</t>
  </si>
  <si>
    <t>ด.ญ.ณัฐยา  แก้วอยู่</t>
  </si>
  <si>
    <t>ด.ญ.ณิชานันท์  ยังทิศ</t>
  </si>
  <si>
    <t>ด.ญ.ทิพย์รัตน์  รายะ</t>
  </si>
  <si>
    <t>ด.ญ.ธนภรณ์  เต็มเปี่ยม</t>
  </si>
  <si>
    <t>ด.ญ.ปรัฌญาภรณ์  ทวีคำ</t>
  </si>
  <si>
    <t>ด.ญ.ปฤณชญา  ปันเหมือย</t>
  </si>
  <si>
    <t>ด.ญ.พรพรรณ  ภู่จันทร์เจริญ</t>
  </si>
  <si>
    <t>ด.ญ.พิมพ์ชนก  ปัญญาวัง</t>
  </si>
  <si>
    <t>ด.ญ.มัลลิกา  คงต๊ะ</t>
  </si>
  <si>
    <t>ด.ญ.วรัญญา  ชาญเชาว์</t>
  </si>
  <si>
    <t>ด.ญ.วรันลักษณ์  ปัญญาครอง</t>
  </si>
  <si>
    <t>ด.ญ.วรุณรดี  พูลเขียว</t>
  </si>
  <si>
    <t>ด.ญ.สุพานิชชา  รอดฉ่ำ</t>
  </si>
  <si>
    <t>ด.ญ.หทัยชนก  ด้วงนา</t>
  </si>
  <si>
    <t>ด.ญ.อภิชญา  จำปาแดง</t>
  </si>
  <si>
    <t>ด.ญ.อุรัสยา  วงษ์ต๊ะ</t>
  </si>
  <si>
    <t>ด.ญ.กนิษฐา  กาเหว่า</t>
  </si>
  <si>
    <t>ด.ญ.แคทลียา  มากเมือง</t>
  </si>
  <si>
    <t>ด.ญ.จิตราสินี  ศรีลาจันทร์</t>
  </si>
  <si>
    <t>ด.ญ.ซาบีรา  มหะหมัด</t>
  </si>
  <si>
    <t>ด.ญ.ณัฏฐ์นรี  ม่วงสวัสดิ์</t>
  </si>
  <si>
    <t>ด.ญ.ณัฐธิดา  บุปผา</t>
  </si>
  <si>
    <t>ด.ญ.ทิพวิภา  ปานแดง</t>
  </si>
  <si>
    <t>ด.ญ.ธนัญชนก  เกตุบุ้ง</t>
  </si>
  <si>
    <t>ด.ญ.ธมลวรรณ  เครืองิ้ว</t>
  </si>
  <si>
    <t>ด.ญ.นฤชาบดี  พานิชสรรพ์</t>
  </si>
  <si>
    <t>ด.ญ.นันท์นภัส  อยู่ประเสริฐ</t>
  </si>
  <si>
    <t>ด.ญ.นิรชา  บุญยัง</t>
  </si>
  <si>
    <t>ด.ญ.ปนัสญา  ตาน้อย</t>
  </si>
  <si>
    <t>ด.ญ.ปยุดา  พรมวงษ์ป้อ</t>
  </si>
  <si>
    <t>ด.ญ.ปวิชญา  กาวินำ</t>
  </si>
  <si>
    <t>ด.ญ.ปุญญิศา  จันทร์โต</t>
  </si>
  <si>
    <t>ด.ญ.พัชรพร  กันทะสาร</t>
  </si>
  <si>
    <t>ด.ญ.พิชญาภา  ศรีรจนา</t>
  </si>
  <si>
    <t>ด.ญ.พิมพ์ลดา  เวรอักษร</t>
  </si>
  <si>
    <t>ด.ญ.ภคนันท์  กลีบเอม</t>
  </si>
  <si>
    <t>ด.ญ.ภคพร  กลีบเอม</t>
  </si>
  <si>
    <t>ด.ญ.วราภรณ์  ปลื้มนุช</t>
  </si>
  <si>
    <t>ด.ญ.วลัยลักษณ์  น้อยสุวรรณ์</t>
  </si>
  <si>
    <t>ด.ญ.ศิรภัสสร  บุณยพิพิธ</t>
  </si>
  <si>
    <t>ด.ญ.ศุภาดา  หล้าจักร์</t>
  </si>
  <si>
    <t>ด.ญ.ศุภาพิชญ์  มากเงิน</t>
  </si>
  <si>
    <t>ด.ญ.สุธาสินี  ตื้อทา</t>
  </si>
  <si>
    <t>ด.ญ.สุนิตา  พูลทอง</t>
  </si>
  <si>
    <t>ด.ญ.อภิชญา  ปัญญาต้นตระกูล</t>
  </si>
  <si>
    <t>ด.ญ.อรวรรณ  จิ๋วปัญญา</t>
  </si>
  <si>
    <t>ด.ญ.อินทิรา  ปานอุรัง</t>
  </si>
  <si>
    <t>ด.ญ.กนกกาญจน์  โทนสังอินทร์</t>
  </si>
  <si>
    <t>ด.ญ.กนกวรรณ  ทานัง</t>
  </si>
  <si>
    <t>ด.ญ.กมลชนก  พันธ์พืช</t>
  </si>
  <si>
    <t>ด.ญ.กัญญาพัชร  กันธิมา</t>
  </si>
  <si>
    <t>ด.ญ.กานติมา  เมฆคง</t>
  </si>
  <si>
    <t>ด.ญ.จริญญา  พุทธวงษ์</t>
  </si>
  <si>
    <t>ด.ญ.จันทกานต์  ทินปาน</t>
  </si>
  <si>
    <t>ด.ญ.ชนิดา  มออ่อง</t>
  </si>
  <si>
    <t>ด.ญ.ชนิตา  วงษ์น้อย</t>
  </si>
  <si>
    <t>ด.ญ.ณัฏฐกานต์  ทาปิน</t>
  </si>
  <si>
    <t>ด.ญ.ณัฏฐณิชา  นุชคล้าย</t>
  </si>
  <si>
    <t>ด.ญ.ณัฐิดา  ทิมาวงษ์</t>
  </si>
  <si>
    <t>ด.ญ.ดารารัตน์  จันจร</t>
  </si>
  <si>
    <t>ด.ญ.ธนิษฐา  อินทฉิม</t>
  </si>
  <si>
    <t>ด.ญ.ธันยพร  หลวงแก้ว</t>
  </si>
  <si>
    <t>ด.ญ.นภัสสร  สุขโข</t>
  </si>
  <si>
    <t>ด.ญ.นวพร  หาญธนพงศ์</t>
  </si>
  <si>
    <t>ด.ญ.บุญรักษา  บุศราคำ</t>
  </si>
  <si>
    <t>ด.ญ.บุญศิริ  ใจหนุน</t>
  </si>
  <si>
    <t>ด.ญ.ปริมมิกา  จินตะเกษกรณ์</t>
  </si>
  <si>
    <t>ด.ญ.ปวีณ์ธิดา  อยู่เลิศลบ</t>
  </si>
  <si>
    <t>ด.ญ.ปัทมพร  สนคง</t>
  </si>
  <si>
    <t>ด.ญ.มนัสชนก  วงษ์จำรัส</t>
  </si>
  <si>
    <t>ด.ญ.ยวิษฐา  อิ่มสีนาก</t>
  </si>
  <si>
    <t>ด.ญ.ยุพาวดี  โพธิ์เปี่ยม</t>
  </si>
  <si>
    <t>ด.ญ.รดามณี  น่านอูบ</t>
  </si>
  <si>
    <t>ด.ญ.รัญชิดา  ศรีคชไกร</t>
  </si>
  <si>
    <t>ด.ญ.วรัญญา  สอนติ๊บ</t>
  </si>
  <si>
    <t>ด.ญ.วิชญาพร  สุกลม</t>
  </si>
  <si>
    <t>ด.ญ.สุพิชฌา  จันทร์เนย</t>
  </si>
  <si>
    <t>ด.ญ.สุภัคตรา  ผิววันดี</t>
  </si>
  <si>
    <t>ด.ญ.กนกพร  กิ่งก้าน</t>
  </si>
  <si>
    <t>ด.ญ.กิตติวรา  การะเกตุ</t>
  </si>
  <si>
    <t>ด.ญ.ชนัญธิดา มั่นแก้ว</t>
  </si>
  <si>
    <t>ด.ญ.ชนากานต์  ไพรสิงห์</t>
  </si>
  <si>
    <t>ด.ญ.ชลธิชา  มีปล้อง</t>
  </si>
  <si>
    <t>ด.ญ.ฐาปนี  คำผุย</t>
  </si>
  <si>
    <t>ด.ญ.ฑิฆัมพร  ขันทร์มะจันทร์</t>
  </si>
  <si>
    <t>ด.ญ.ทรรศนีย์  สุดประเสริฐ</t>
  </si>
  <si>
    <t>ด.ญ.ทรรศนีย์  เอมอยู่</t>
  </si>
  <si>
    <t>ด.ญ.ทิตติพร  ทาระวา</t>
  </si>
  <si>
    <t>ด.ญ.ธนพร  พันธุ์พืช</t>
  </si>
  <si>
    <t>ด.ญ.ธนัตถ์สรณ์  สิทธิวงศ์</t>
  </si>
  <si>
    <t>ด.ญ.นพรดา  ศรชัย</t>
  </si>
  <si>
    <t>ด.ญ.ปลายฟ้า  นาคราช</t>
  </si>
  <si>
    <t>ด.ญ.ปาริฉัตร  เทียนพานิช</t>
  </si>
  <si>
    <t>ด.ญ.พุทธิชา  สัมฤทธิ์</t>
  </si>
  <si>
    <t>ด.ญ.มานิตา  สุติ</t>
  </si>
  <si>
    <t>ด.ญ.โยษิตา  ต๊ะปุก</t>
  </si>
  <si>
    <t>ด.ญ.รัตนมน  ศิระศุภนิมิต</t>
  </si>
  <si>
    <t>ด.ญ.รัตนามณี  อินครอง</t>
  </si>
  <si>
    <t>ด.ญ.อัษณียาภร  อาจอำนวย</t>
  </si>
  <si>
    <t>ด.ญ.อาภาวรรณ  ปฏิสังข์</t>
  </si>
  <si>
    <t>ด.ญ.ดลสิริ  บุญเปรื่อง</t>
  </si>
  <si>
    <t>ด.ญ.อัจฉราพร  หรี่วงษ์</t>
  </si>
  <si>
    <t>ด.ญ.กัญญาณัฐ  ศักดิ์ทอง</t>
  </si>
  <si>
    <t>ด.ญ.กานต์พิชชา  วงษ์หนู</t>
  </si>
  <si>
    <t>ด.ญ.จุฑารัตน์  ศิริพุฒ</t>
  </si>
  <si>
    <t>ด.ญ.ชัญญานุช  จันต๊ะ</t>
  </si>
  <si>
    <t>ด.ญ.ญาณิศา  ขำอินทร์</t>
  </si>
  <si>
    <t>ด.ญ.ฐิติรัตน์  คุ้มเมฆ</t>
  </si>
  <si>
    <t>ด.ญ.ณัฐณิชา  จันธิดา</t>
  </si>
  <si>
    <t>ด.ญ.ณัฐณิชา  เพ็ชรเทวา</t>
  </si>
  <si>
    <t>ด.ญ.ดวงกมล  นาคผู้</t>
  </si>
  <si>
    <t>ด.ญ.ดาราณี  โทนสังข์อินทร์</t>
  </si>
  <si>
    <t>ด.ญ.นิรชา  ขำหรุ่น</t>
  </si>
  <si>
    <t>ด.ญ.นุตประวีณ์  ศิริไพบูลย์</t>
  </si>
  <si>
    <t>ด.ญ.ปทิตตา  ทับก้อน</t>
  </si>
  <si>
    <t>ด.ญ.ปิยะธิดา  แสนเสน</t>
  </si>
  <si>
    <t>ด.ญ.ภวิกา  สินพรหมมา</t>
  </si>
  <si>
    <t>ด.ญ.มลชนก  อินฟู</t>
  </si>
  <si>
    <t>ด.ญ.วรัทยา  เปรมพล</t>
  </si>
  <si>
    <t>ด.ญ.ศิรดา  ลาภอุตม์</t>
  </si>
  <si>
    <t>ด.ญ.สิริญากร  ชำนาญบึงเเก</t>
  </si>
  <si>
    <t>ด.ญ.สุวรรณรัตน์  ใจกล้า</t>
  </si>
  <si>
    <t>ด.ญ.กชกร  แตงบุญรอด</t>
  </si>
  <si>
    <t>ด.ญ.ขวัญข้าว  บุญยัง</t>
  </si>
  <si>
    <t>ด.ญ.ฐิสตาภร  พุฒประทุม</t>
  </si>
  <si>
    <t>ด.ญ.ณัฐวดี  พุ่มพวง</t>
  </si>
  <si>
    <t>ด.ญ.ธนาธิป ทิพย์บุรี</t>
  </si>
  <si>
    <t>ด.ญ.ธัญชนก  จ่อนด้วง</t>
  </si>
  <si>
    <t>ด.ญ.นพรัตน์  ตุ่นเฟือย</t>
  </si>
  <si>
    <t>ด.ญ.ปณิดา  จำปาสอน</t>
  </si>
  <si>
    <t>ด.ญ.ปุณยาพร  จันเเป้น</t>
  </si>
  <si>
    <t>ด.ญ.ภัคจิรา  เครือกิจ</t>
  </si>
  <si>
    <t>ด.ญ.ภัทรณัญน์  จันทร์อ้น</t>
  </si>
  <si>
    <t>ด.ญ.รมย์ธีรา  นิลขลัง</t>
  </si>
  <si>
    <t>ด.ญ.รินรดา  ใจยะวัง</t>
  </si>
  <si>
    <t>ด.ญ.ลลิตา  คงคาอินทร์</t>
  </si>
  <si>
    <t>ด.ญ.ศุภศิริ  หาญละคร</t>
  </si>
  <si>
    <t>ด.ญ.สิริวิมล  คุรุศักดาพงศ์</t>
  </si>
  <si>
    <t>ด.ญ.สุตาภัทร  ปิยะสืบ</t>
  </si>
  <si>
    <t>ด.ญ.สุธิมนต์  จันทร์พุฒ</t>
  </si>
  <si>
    <t>ด.ญ.สุภาวิตา  เปียเอี่ยม</t>
  </si>
  <si>
    <t>ด.ญ.อภิญญา  หนูส่ง</t>
  </si>
  <si>
    <t>ด.ญ.กุลกรานต์  โอวาทตระกูล</t>
  </si>
  <si>
    <t>ด.ญ.จรรยมณฑน์  วรรณโก</t>
  </si>
  <si>
    <t>ด.ญ.จิราพร  คำหมี</t>
  </si>
  <si>
    <t>ด.ญ.ชนัญธิดา  ทรงเจริญ</t>
  </si>
  <si>
    <t>ด.ญ.ณัฏฐา  ยิ้มประดิษฐ์</t>
  </si>
  <si>
    <t>ด.ญ.ณัฐชา  ไวยคำ</t>
  </si>
  <si>
    <t>ด.ญ.ธนภร  ดนุชนินทร์</t>
  </si>
  <si>
    <t>ด.ญ.ธันยมัย  จ่อนด้วง</t>
  </si>
  <si>
    <t>ด.ญ.นิรัชพร  สุขจิตร</t>
  </si>
  <si>
    <t>ด.ญ.ปัณณพร  ทิใจ</t>
  </si>
  <si>
    <t>ด.ญ.ปิยนุช  ทองทวี</t>
  </si>
  <si>
    <t>ด.ญ.ปิยาพัชร  ใจปัญโญ</t>
  </si>
  <si>
    <t>ด.ญ.ภคพร  ยศปัญญา</t>
  </si>
  <si>
    <t>ด.ญ.ภัทรภร  โกอินต๊ะ</t>
  </si>
  <si>
    <t>ด.ญ.รัฐมน  บุญอินทร์</t>
  </si>
  <si>
    <t>ด.ญ.ลลิดา  บุญเรือง</t>
  </si>
  <si>
    <t>ด.ญ.วันทนา  ตาสา</t>
  </si>
  <si>
    <t>ด.ญ.ศศินิภา  วงษ์ศรี</t>
  </si>
  <si>
    <t>ด.ญ.ศศิวิมล  ทาทอง</t>
  </si>
  <si>
    <t>ด.ญ.สาธิดา  ศรีนนตรี</t>
  </si>
  <si>
    <t>ด.ญ.สิริอักษร  แตงไทย</t>
  </si>
  <si>
    <t>ด.ญ.สุธาทิพย์  บุญเกิด</t>
  </si>
  <si>
    <t>ด.ญ.อภิชญา  เครืออ่อน</t>
  </si>
  <si>
    <t>ด.ญ.อรดา  ภูคงคำ</t>
  </si>
  <si>
    <t>ด.ญ.เกวลิน  ด้วงลา</t>
  </si>
  <si>
    <t>ด.ญ.กชกร  อินต๊ะลังสี</t>
  </si>
  <si>
    <t>ด.ญ.กุลจิรา  เพิ่มเพ็ง</t>
  </si>
  <si>
    <t>ด.ญ.ชญาพัฒน์ ราชรักษ์</t>
  </si>
  <si>
    <t>ด.ญ.ธัญจิรา  พรมชาติ</t>
  </si>
  <si>
    <t>ด.ญ.ธัญลักษณ์  เกษมโภคิน</t>
  </si>
  <si>
    <t xml:space="preserve">ด.ญ.ปรีดาภรณ์ อ่อนนุ่ม </t>
  </si>
  <si>
    <t>ด.ญ.ปัญฑารีย์  บุญลือ</t>
  </si>
  <si>
    <t>ด.ญ.ปิยภาณี  สินพรมมา</t>
  </si>
  <si>
    <t>ด.ญ.ปิยาพัชร  สุขใส</t>
  </si>
  <si>
    <t>ด.ญ.แพรวา ต๋าตา</t>
  </si>
  <si>
    <t xml:space="preserve">ด.ญ.ภาคินี สมปู่ </t>
  </si>
  <si>
    <t>ด.ญ.วริยา  น้อยเรือน</t>
  </si>
  <si>
    <t>ด.ญ.วิชญาพร  พรมหาญ</t>
  </si>
  <si>
    <t>ด.ญ.อทิตยา  แก้วภักดี</t>
  </si>
  <si>
    <t>ด.ญ.อทิตยา  โตสิน</t>
  </si>
  <si>
    <t>พิมพ์ชาติ</t>
  </si>
  <si>
    <t>ด.ช.วิชชากร  ยมลำภู</t>
  </si>
  <si>
    <t>พงศ์ภัก</t>
  </si>
  <si>
    <t>คำนำหน้า</t>
  </si>
  <si>
    <t>ชื่อ</t>
  </si>
  <si>
    <t>นามสกุล</t>
  </si>
  <si>
    <t>ชื่อ - นามสกุล</t>
  </si>
  <si>
    <t>แสงบุญเรือง</t>
  </si>
  <si>
    <t>ด.ญ.ชุติกาญจน์  จันทร์เกษ</t>
  </si>
  <si>
    <t>ช 23 -ญ 25</t>
  </si>
  <si>
    <t>ชาย 8- หญิง 32</t>
  </si>
  <si>
    <t>ชาย 14- หญิง 22</t>
  </si>
  <si>
    <t>ชาย 18- หญิง 19</t>
  </si>
  <si>
    <t>ด.ญ.ปทิตตา  เวชมะโน</t>
  </si>
  <si>
    <t>ประภาพรรณ</t>
  </si>
  <si>
    <t>ลอยจิระ</t>
  </si>
  <si>
    <t>ช 10 -ญ 18</t>
  </si>
  <si>
    <t>ด.ญ.ญาณิศา  อ่อนละม่อม</t>
  </si>
  <si>
    <t>ด.ญ.กชพรรณ คุ้มปริยัติ</t>
  </si>
  <si>
    <t>ม.2/9</t>
  </si>
  <si>
    <t>พักการเรียนปี 60</t>
  </si>
  <si>
    <t>พรรณาภา</t>
  </si>
  <si>
    <t>เพชรทองทวีคูณ</t>
  </si>
  <si>
    <t>เด็กหญิง</t>
  </si>
  <si>
    <t>ย้ายเข้า</t>
  </si>
  <si>
    <t>เด็กชาย</t>
  </si>
  <si>
    <t>กัญญาณัฐ  เมฆปั่น</t>
  </si>
  <si>
    <t>ชีวานนท์  เลิศพิมลพันธ์</t>
  </si>
  <si>
    <t>คณาธิป  โพธิ์ศรี</t>
  </si>
  <si>
    <t>2/8</t>
  </si>
  <si>
    <t>ณัฏฐกิตติ์  เตจา</t>
  </si>
  <si>
    <t>2/7</t>
  </si>
  <si>
    <t>ลิลิตพรรณ  คำแดง</t>
  </si>
  <si>
    <t>2/4</t>
  </si>
  <si>
    <t>นิสสรณ์</t>
  </si>
  <si>
    <t>จันทร์สีทอง</t>
  </si>
  <si>
    <t>ปุณณพัฒน์</t>
  </si>
  <si>
    <t>มหาไม้</t>
  </si>
  <si>
    <t>ภาคิน</t>
  </si>
  <si>
    <t>เจริญพิทักษ์</t>
  </si>
  <si>
    <t>เมธิส</t>
  </si>
  <si>
    <t>อินแจ้ง</t>
  </si>
  <si>
    <t>สหัส</t>
  </si>
  <si>
    <t>เจนสิราสุรัชต์</t>
  </si>
  <si>
    <t>บุริศ</t>
  </si>
  <si>
    <t>เสรีวัตตนะ</t>
  </si>
  <si>
    <t>กันยารัตน์</t>
  </si>
  <si>
    <t>บุญปล้อง</t>
  </si>
  <si>
    <t>ดวงแก้ว</t>
  </si>
  <si>
    <t>ม่วงมิตร</t>
  </si>
  <si>
    <t>พวงแก้ว</t>
  </si>
  <si>
    <t>กัมปนาท</t>
  </si>
  <si>
    <t>จี๋คีรี</t>
  </si>
  <si>
    <t>โกเศส</t>
  </si>
  <si>
    <t>เสนาแปลง</t>
  </si>
  <si>
    <t>ชยพล</t>
  </si>
  <si>
    <t>หลักเมือง</t>
  </si>
  <si>
    <t>ชินพัฒน์</t>
  </si>
  <si>
    <t>บุญเสม</t>
  </si>
  <si>
    <t>ด่านกระโทก</t>
  </si>
  <si>
    <t>พาสพิษณุ</t>
  </si>
  <si>
    <t>ธาม</t>
  </si>
  <si>
    <t>ปภาวินถิรกุล</t>
  </si>
  <si>
    <t>พัชรพล</t>
  </si>
  <si>
    <t>สันกว๊าน</t>
  </si>
  <si>
    <t>วิลเลี่ยม</t>
  </si>
  <si>
    <t>สเตค๊อบ</t>
  </si>
  <si>
    <t>คำหล้า</t>
  </si>
  <si>
    <t>สุรบดินทร์</t>
  </si>
  <si>
    <t>ทาวงค์ษา</t>
  </si>
  <si>
    <t>พงศกร</t>
  </si>
  <si>
    <t>อินปินตา</t>
  </si>
  <si>
    <t>จันทร์คง</t>
  </si>
  <si>
    <t>จิณห์นิภา</t>
  </si>
  <si>
    <t>บัณฑิตา</t>
  </si>
  <si>
    <t>ใจอินถา</t>
  </si>
  <si>
    <t>พิมพ์มาดา</t>
  </si>
  <si>
    <t>มูลวงษ์</t>
  </si>
  <si>
    <t>ภัทรภร</t>
  </si>
  <si>
    <t>จันทราช</t>
  </si>
  <si>
    <t>กิตติภัทธ</t>
  </si>
  <si>
    <t>ศรีปวนใจ</t>
  </si>
  <si>
    <t>ณัฐภัทร</t>
  </si>
  <si>
    <t>ทัศนา</t>
  </si>
  <si>
    <t>ทิพย์ประมวล</t>
  </si>
  <si>
    <t>ปราจันทร์</t>
  </si>
  <si>
    <t>พงศธร</t>
  </si>
  <si>
    <t>อัครวิทย์</t>
  </si>
  <si>
    <t>เผ่ากันทะ</t>
  </si>
  <si>
    <t>เมธวิน</t>
  </si>
  <si>
    <t>ตื้อยศ</t>
  </si>
  <si>
    <t>ไชยสุข</t>
  </si>
  <si>
    <t>ชลสิฐ</t>
  </si>
  <si>
    <t>อ่อนแก้ว</t>
  </si>
  <si>
    <t>ธนพล</t>
  </si>
  <si>
    <t>ร้อยกรอง</t>
  </si>
  <si>
    <t>สิรวิชญ์</t>
  </si>
  <si>
    <t>สุนทรชัยบูรณ์</t>
  </si>
  <si>
    <t>สุวรรณ</t>
  </si>
  <si>
    <t>เจริญประสิทธิ์</t>
  </si>
  <si>
    <t>กัญญาณัฐ</t>
  </si>
  <si>
    <t>มุ่ยแดง</t>
  </si>
  <si>
    <t>ดำนิล</t>
  </si>
  <si>
    <t>ณัฐนรี</t>
  </si>
  <si>
    <t>ใจชนะ</t>
  </si>
  <si>
    <t>อนัญญา</t>
  </si>
  <si>
    <t>ธัญวรัตน์</t>
  </si>
  <si>
    <t>ทองดอนคำ</t>
  </si>
  <si>
    <t>จัตุภัทร</t>
  </si>
  <si>
    <t>นิราชภัย</t>
  </si>
  <si>
    <t>ณัฐดนัย</t>
  </si>
  <si>
    <t>งามสม</t>
  </si>
  <si>
    <t>ณัฐพงษ์</t>
  </si>
  <si>
    <t>สงเปรื่อง</t>
  </si>
  <si>
    <t>แทนไท</t>
  </si>
  <si>
    <t>รื่นรวย</t>
  </si>
  <si>
    <t>ไหวเคลื่อน</t>
  </si>
  <si>
    <t>โรจนศักดิ์</t>
  </si>
  <si>
    <t>วิญญ์</t>
  </si>
  <si>
    <t>นาถวีระนันท์</t>
  </si>
  <si>
    <t>อนามฤณ</t>
  </si>
  <si>
    <t>พลมั่น</t>
  </si>
  <si>
    <t>ธีร์</t>
  </si>
  <si>
    <t>โตพันธุ์</t>
  </si>
  <si>
    <t>ปุญญพัฒน์</t>
  </si>
  <si>
    <t>จงเจริญ</t>
  </si>
  <si>
    <t>ภูมิ</t>
  </si>
  <si>
    <t>อรรถวุฒิชัย</t>
  </si>
  <si>
    <t>ปานสีดา</t>
  </si>
  <si>
    <t>พรมทับ</t>
  </si>
  <si>
    <t>บุญมี</t>
  </si>
  <si>
    <t>พรรณภัทร</t>
  </si>
  <si>
    <t>ศิริมา</t>
  </si>
  <si>
    <t>นภัสภรณ์</t>
  </si>
  <si>
    <t>อธิชา</t>
  </si>
  <si>
    <t>ถาวรงามยิ่งสกุล</t>
  </si>
  <si>
    <t>อิทธิพัทธ์</t>
  </si>
  <si>
    <t>ณัชชา</t>
  </si>
  <si>
    <t>ชญานิศ</t>
  </si>
  <si>
    <t>กานต์ธิดา</t>
  </si>
  <si>
    <t>ภูมิพัฒน์</t>
  </si>
  <si>
    <t>อินทฉิม</t>
  </si>
  <si>
    <t>นวะแก้ว</t>
  </si>
  <si>
    <t>กิตตน์ปภพ</t>
  </si>
  <si>
    <t>กุระคาน</t>
  </si>
  <si>
    <t>จาตุรนต์</t>
  </si>
  <si>
    <t>มูลงาม</t>
  </si>
  <si>
    <t>ฐปกร</t>
  </si>
  <si>
    <t>สุริเมือง</t>
  </si>
  <si>
    <t>ณัฐพัชร์</t>
  </si>
  <si>
    <t>วงษ์ไกรนาค</t>
  </si>
  <si>
    <t>พลทา</t>
  </si>
  <si>
    <t>ธนิสร</t>
  </si>
  <si>
    <t>จำปาแดง</t>
  </si>
  <si>
    <t>ธีรดา</t>
  </si>
  <si>
    <t>ศิริ</t>
  </si>
  <si>
    <t>นพดล</t>
  </si>
  <si>
    <t>แซ่หมี</t>
  </si>
  <si>
    <t>พลพิชัย</t>
  </si>
  <si>
    <t>นิติรุจน์</t>
  </si>
  <si>
    <t>หน่อใหม่</t>
  </si>
  <si>
    <t>ปัณณวิชญ์</t>
  </si>
  <si>
    <t>แก้วโชน</t>
  </si>
  <si>
    <t>ปิติพล</t>
  </si>
  <si>
    <t>สุวรรณาภรณ์</t>
  </si>
  <si>
    <t>พงศ์พล</t>
  </si>
  <si>
    <t>เจริญกุล</t>
  </si>
  <si>
    <t>พงษ์พัฒน์</t>
  </si>
  <si>
    <t>กันธะโน</t>
  </si>
  <si>
    <t>พชรพล</t>
  </si>
  <si>
    <t>จันทหอม</t>
  </si>
  <si>
    <t>จันทร์บุตร</t>
  </si>
  <si>
    <t>ธังดิน</t>
  </si>
  <si>
    <t>มีสา</t>
  </si>
  <si>
    <t>จิณานุช</t>
  </si>
  <si>
    <t>โพธา</t>
  </si>
  <si>
    <t>จินตพร</t>
  </si>
  <si>
    <t>คำกรเกตุ</t>
  </si>
  <si>
    <t>จิรัชญา</t>
  </si>
  <si>
    <t>ต่วนเครือ</t>
  </si>
  <si>
    <t>ชนกนันท์</t>
  </si>
  <si>
    <t>เสือด้วง</t>
  </si>
  <si>
    <t>ชลลดา</t>
  </si>
  <si>
    <t>ชุติรัตน์</t>
  </si>
  <si>
    <t>ภูทองกลม</t>
  </si>
  <si>
    <t>ณัจยา</t>
  </si>
  <si>
    <t>นิลสนธิ</t>
  </si>
  <si>
    <t>ทองโพธิ์ศรี</t>
  </si>
  <si>
    <t>นิชา</t>
  </si>
  <si>
    <t>เนติธรรมรัตน์</t>
  </si>
  <si>
    <t>พรพิมพ์</t>
  </si>
  <si>
    <t>คงเมือง</t>
  </si>
  <si>
    <t>แพรวรุ่ง</t>
  </si>
  <si>
    <t>ชูเกียรติตกุล</t>
  </si>
  <si>
    <t>ภูษณิศา</t>
  </si>
  <si>
    <t>กนกลภัสปรีดา</t>
  </si>
  <si>
    <t>รัตนชล</t>
  </si>
  <si>
    <t>เครือสอน</t>
  </si>
  <si>
    <t>เทียนพันธ์</t>
  </si>
  <si>
    <t>กฤตภาส</t>
  </si>
  <si>
    <t>พานทวีป</t>
  </si>
  <si>
    <t>กฤษณ์รัตม์</t>
  </si>
  <si>
    <t>วงศ์แพทย์</t>
  </si>
  <si>
    <t>กิตติพันธ์</t>
  </si>
  <si>
    <t>หิรัญกาญจน์</t>
  </si>
  <si>
    <t>จักรชนก</t>
  </si>
  <si>
    <t>ชนาธิป</t>
  </si>
  <si>
    <t>มีประลาน</t>
  </si>
  <si>
    <t>ชานน</t>
  </si>
  <si>
    <t>สืบสายอ่อน</t>
  </si>
  <si>
    <t>ฐิติพันธ์</t>
  </si>
  <si>
    <t>ศรีโพธิ์</t>
  </si>
  <si>
    <t>ณัฐธนน</t>
  </si>
  <si>
    <t>แซ่แต้</t>
  </si>
  <si>
    <t>ภู่ชินาพันธุ์</t>
  </si>
  <si>
    <t>ธนัชชัย</t>
  </si>
  <si>
    <t>ปรเมศวร์</t>
  </si>
  <si>
    <t>คล้ายคลึง</t>
  </si>
  <si>
    <t>ภูชิสส์</t>
  </si>
  <si>
    <t>พุ่มนวล</t>
  </si>
  <si>
    <t>ล้นเหลือ</t>
  </si>
  <si>
    <t>พามี</t>
  </si>
  <si>
    <t>วรวิช</t>
  </si>
  <si>
    <t>มานุ่ม</t>
  </si>
  <si>
    <t>หัสดินทร์</t>
  </si>
  <si>
    <t>เอี่ยมละมัย</t>
  </si>
  <si>
    <t>อดิสรณ์</t>
  </si>
  <si>
    <t>อาชวิน</t>
  </si>
  <si>
    <t>แสนทอน</t>
  </si>
  <si>
    <t>อุกฤษฎ์</t>
  </si>
  <si>
    <t>เป็นพนัสสัก</t>
  </si>
  <si>
    <t>ขวัญข้าว</t>
  </si>
  <si>
    <t>ณ ลำพูน</t>
  </si>
  <si>
    <t>อ้นมณี</t>
  </si>
  <si>
    <t>ชนัญธิดา</t>
  </si>
  <si>
    <t>ทองกรณ์</t>
  </si>
  <si>
    <t>ชนิกันต์</t>
  </si>
  <si>
    <t>ธัญจิรา</t>
  </si>
  <si>
    <t>สารสุวรรณ์</t>
  </si>
  <si>
    <t>บุญญารักษ์</t>
  </si>
  <si>
    <t>บุณยวีร์</t>
  </si>
  <si>
    <t>ปิ่นปราย</t>
  </si>
  <si>
    <t>เลาหะรัตน์</t>
  </si>
  <si>
    <t>พนัสวรรณ</t>
  </si>
  <si>
    <t>มูลทองสุข</t>
  </si>
  <si>
    <t>พรรณราย</t>
  </si>
  <si>
    <t>รักษาคุณ</t>
  </si>
  <si>
    <t>พรลภัส</t>
  </si>
  <si>
    <t>ศรีสุระ</t>
  </si>
  <si>
    <t>พิชญาภา</t>
  </si>
  <si>
    <t>พานทอง</t>
  </si>
  <si>
    <t>รมิตา</t>
  </si>
  <si>
    <t>สายสินธ์</t>
  </si>
  <si>
    <t>กฤติพงศ์</t>
  </si>
  <si>
    <t>พิมเสน</t>
  </si>
  <si>
    <t>จิรโชติ</t>
  </si>
  <si>
    <t>อโนทัย</t>
  </si>
  <si>
    <t>เจตน์ชนะ</t>
  </si>
  <si>
    <t>พบคีรี</t>
  </si>
  <si>
    <t>ณพนัฐ</t>
  </si>
  <si>
    <t>แสงสุวรรณ</t>
  </si>
  <si>
    <t>ทีปกรณ์</t>
  </si>
  <si>
    <t>หลอมต้น</t>
  </si>
  <si>
    <t>พุฒลา</t>
  </si>
  <si>
    <t>พงศภัค</t>
  </si>
  <si>
    <t>เขมา</t>
  </si>
  <si>
    <t>ภูผา</t>
  </si>
  <si>
    <t>อินทรกำแพง</t>
  </si>
  <si>
    <t>ภุมรินทร์พงศ์</t>
  </si>
  <si>
    <t>ภูษณะไชยส์</t>
  </si>
  <si>
    <t>กรุตสัมฤทธิ์</t>
  </si>
  <si>
    <t>ปั้นงาม</t>
  </si>
  <si>
    <t>ศตคุณ</t>
  </si>
  <si>
    <t>อัมพุนันทน์</t>
  </si>
  <si>
    <t>สุรวิชญ์</t>
  </si>
  <si>
    <t>บุญครอบ</t>
  </si>
  <si>
    <t>สุริยะ</t>
  </si>
  <si>
    <t>สุวรรณจันทร์รัศมี</t>
  </si>
  <si>
    <t>ลรรพรัตน์</t>
  </si>
  <si>
    <t>มาจันทร์</t>
  </si>
  <si>
    <t>นิมิตล้ำ</t>
  </si>
  <si>
    <t>กลิ่นศรีสุข</t>
  </si>
  <si>
    <t>ปาณิสรา</t>
  </si>
  <si>
    <t>มะกล่ำ</t>
  </si>
  <si>
    <t>อินทร์ยา</t>
  </si>
  <si>
    <t>พิชามญชุ์</t>
  </si>
  <si>
    <t>มากเมือง</t>
  </si>
  <si>
    <t>พิมพ์ปพิชญา</t>
  </si>
  <si>
    <t>บางโม</t>
  </si>
  <si>
    <t>นาคสัจ</t>
  </si>
  <si>
    <t>สุชานันท์</t>
  </si>
  <si>
    <t>ตุ้ยนะ</t>
  </si>
  <si>
    <t>สุพรรณนิการ์</t>
  </si>
  <si>
    <t>ใจสุข</t>
  </si>
  <si>
    <t>สุวพัชร์</t>
  </si>
  <si>
    <t>แสงจุ่น</t>
  </si>
  <si>
    <t>อภิสรา</t>
  </si>
  <si>
    <t>มูลโพธิ์ทอง</t>
  </si>
  <si>
    <t>วงษ์ต๊ะ</t>
  </si>
  <si>
    <t>สุนันต๊ะ</t>
  </si>
  <si>
    <t>กัญญาวีร์</t>
  </si>
  <si>
    <t>ยมเกิด</t>
  </si>
  <si>
    <t>จิรกิตติ์</t>
  </si>
  <si>
    <t>นาดี</t>
  </si>
  <si>
    <t>จุลลเพชร</t>
  </si>
  <si>
    <t>ทนาคร</t>
  </si>
  <si>
    <t>วงษ์สงวน</t>
  </si>
  <si>
    <t>เนติพงศ์</t>
  </si>
  <si>
    <t>แย้มหมื่นอาจ</t>
  </si>
  <si>
    <t>ปองพล</t>
  </si>
  <si>
    <t>นวลหงษ์</t>
  </si>
  <si>
    <t>ก่อกอง</t>
  </si>
  <si>
    <t>วิศรุต</t>
  </si>
  <si>
    <t>วุฒิกร</t>
  </si>
  <si>
    <t>หมีโชติ</t>
  </si>
  <si>
    <t>สุธรรม</t>
  </si>
  <si>
    <t>เอี่ยมตาก</t>
  </si>
  <si>
    <t>ชนกันต์</t>
  </si>
  <si>
    <t>จิ๋วกาวี</t>
  </si>
  <si>
    <t>ชานนท์</t>
  </si>
  <si>
    <t>สุขรอด</t>
  </si>
  <si>
    <t>สุยะตุ่น</t>
  </si>
  <si>
    <t>แสนชัย</t>
  </si>
  <si>
    <t>แซ่ย่าง</t>
  </si>
  <si>
    <t>กัญญาภัค</t>
  </si>
  <si>
    <t>กุลจิรา</t>
  </si>
  <si>
    <t>ดิสกุล</t>
  </si>
  <si>
    <t>จิณณพัต</t>
  </si>
  <si>
    <t>มาลีแก้ว</t>
  </si>
  <si>
    <t>เขียวเครือ</t>
  </si>
  <si>
    <t>ชนากานต์</t>
  </si>
  <si>
    <t>นิลพันธ์</t>
  </si>
  <si>
    <t>วนัชพร</t>
  </si>
  <si>
    <t>โพธิ์แจ่ม</t>
  </si>
  <si>
    <t>สมฤทัย</t>
  </si>
  <si>
    <t>มีหมั่น</t>
  </si>
  <si>
    <t>อชิรญาณ์</t>
  </si>
  <si>
    <t>เทศมาก</t>
  </si>
  <si>
    <t>อภิชญา</t>
  </si>
  <si>
    <t>สิริกร</t>
  </si>
  <si>
    <t>บุลิน</t>
  </si>
  <si>
    <t>พรรณิภา</t>
  </si>
  <si>
    <t>สมบูรณ์</t>
  </si>
  <si>
    <t>ภัทรานิษฐ์</t>
  </si>
  <si>
    <t>สุทธนะ</t>
  </si>
  <si>
    <t>มาลี</t>
  </si>
  <si>
    <t>วนากรคงลาภ</t>
  </si>
  <si>
    <t>ศิริยากร</t>
  </si>
  <si>
    <t>ไข่นาค</t>
  </si>
  <si>
    <t>ศิวพร</t>
  </si>
  <si>
    <t>กมลดิลก</t>
  </si>
  <si>
    <t>กฤตนัย</t>
  </si>
  <si>
    <t>เกิดแสง</t>
  </si>
  <si>
    <t>กษิพสิษฐ์</t>
  </si>
  <si>
    <t>แก้วชัยรัตนโชติ</t>
  </si>
  <si>
    <t>กิตติศักดิ์</t>
  </si>
  <si>
    <t>ดีวงค์ตระกูล</t>
  </si>
  <si>
    <t>คุณาธิป</t>
  </si>
  <si>
    <t>ครุธอินทร์</t>
  </si>
  <si>
    <t>ณัฐนนท์</t>
  </si>
  <si>
    <t>เครืองิ้ว</t>
  </si>
  <si>
    <t>อดิศร</t>
  </si>
  <si>
    <t>สายใจ</t>
  </si>
  <si>
    <t>มูลเป็ง</t>
  </si>
  <si>
    <t>พุทธินันท์</t>
  </si>
  <si>
    <t>แก้วลี</t>
  </si>
  <si>
    <t>นวพล</t>
  </si>
  <si>
    <t>พลูทอง</t>
  </si>
  <si>
    <t>มูลมา</t>
  </si>
  <si>
    <t>นุชเนื่อง</t>
  </si>
  <si>
    <t>เก็จมณี</t>
  </si>
  <si>
    <t>ทาจิตต์</t>
  </si>
  <si>
    <t>ชนิดา</t>
  </si>
  <si>
    <t>ศิริโภคา</t>
  </si>
  <si>
    <t>ณัฏฐ์นรี</t>
  </si>
  <si>
    <t>วีระพันธุ์</t>
  </si>
  <si>
    <t>ครองปัญญา</t>
  </si>
  <si>
    <t>ดรุณรัตน์</t>
  </si>
  <si>
    <t>ร้องหมอดี</t>
  </si>
  <si>
    <t>ไหมทอง</t>
  </si>
  <si>
    <t>น้ำหนึ่ง</t>
  </si>
  <si>
    <t>พึ่งจิตต์</t>
  </si>
  <si>
    <t>บุษราคัม</t>
  </si>
  <si>
    <t>ชิวหากาญจน์</t>
  </si>
  <si>
    <t>เบญญาภา</t>
  </si>
  <si>
    <t>ศรีภา</t>
  </si>
  <si>
    <t>ปุญชรัสมิ์</t>
  </si>
  <si>
    <t>ติดพรม</t>
  </si>
  <si>
    <t>พรสินี</t>
  </si>
  <si>
    <t>ตาอ้ายเทียม</t>
  </si>
  <si>
    <t>แสงเจริญ</t>
  </si>
  <si>
    <t>เวสนุสิทธิ์</t>
  </si>
  <si>
    <t>เหล็กบุญเพ็ชร์</t>
  </si>
  <si>
    <t>วรัชยา</t>
  </si>
  <si>
    <t>นุกูลคาม</t>
  </si>
  <si>
    <t>ถาวร</t>
  </si>
  <si>
    <t>สไบทอง</t>
  </si>
  <si>
    <t>ทองใบ</t>
  </si>
  <si>
    <t>สิรพรพิมล</t>
  </si>
  <si>
    <t>วุฒิบุตร</t>
  </si>
  <si>
    <t>สุทธิรัตน์</t>
  </si>
  <si>
    <t>ทองแฉล้ม</t>
  </si>
  <si>
    <t>สุธิดา</t>
  </si>
  <si>
    <t>ดีสลิด</t>
  </si>
  <si>
    <t>อยู่สอาด</t>
  </si>
  <si>
    <t>อริสรา</t>
  </si>
  <si>
    <t>สุพรรณ</t>
  </si>
  <si>
    <t>ขวัญชนก</t>
  </si>
  <si>
    <t>หมีใจ</t>
  </si>
  <si>
    <t>มัณฑนา</t>
  </si>
  <si>
    <t>วัฒนาภรณ์</t>
  </si>
  <si>
    <t>ศรีสวย</t>
  </si>
  <si>
    <t>สกุณา</t>
  </si>
  <si>
    <t>ยาเที่ยง</t>
  </si>
  <si>
    <t>ชลชาติ</t>
  </si>
  <si>
    <t>ชูช่วง</t>
  </si>
  <si>
    <t>เครือกลัด</t>
  </si>
  <si>
    <t>บัวเขียว</t>
  </si>
  <si>
    <t>ธัชชัย</t>
  </si>
  <si>
    <t>โหกลัด</t>
  </si>
  <si>
    <t>พุทธวงษ์</t>
  </si>
  <si>
    <t>โททรัพย์</t>
  </si>
  <si>
    <t>วรรณาวชิราศิริ</t>
  </si>
  <si>
    <t>วรเมธ</t>
  </si>
  <si>
    <t>วรรธนะ</t>
  </si>
  <si>
    <t>กุมกร</t>
  </si>
  <si>
    <t>สหภาพ</t>
  </si>
  <si>
    <t>ชาระมาน</t>
  </si>
  <si>
    <t>สหรัฐ</t>
  </si>
  <si>
    <t>สุชาครีย์</t>
  </si>
  <si>
    <t>ฝั้นเฝือ</t>
  </si>
  <si>
    <t>พูลเพิ่ม</t>
  </si>
  <si>
    <t>มานนท์</t>
  </si>
  <si>
    <t>ตามูล</t>
  </si>
  <si>
    <t>ดีอ่ำ</t>
  </si>
  <si>
    <t>กสิณา</t>
  </si>
  <si>
    <t>อินทร์สุวรรณโณ</t>
  </si>
  <si>
    <t>กุสุมา</t>
  </si>
  <si>
    <t>จินตนา</t>
  </si>
  <si>
    <t>ขัดชุมภู</t>
  </si>
  <si>
    <t>ณัฐชา</t>
  </si>
  <si>
    <t>เรืองแจ่ม</t>
  </si>
  <si>
    <t>ทิฆัมพร</t>
  </si>
  <si>
    <t>เพ็งอำไพ</t>
  </si>
  <si>
    <t>ธัญชนก</t>
  </si>
  <si>
    <t>ปุ้ยตระกูล</t>
  </si>
  <si>
    <t>นพมาศ</t>
  </si>
  <si>
    <t>คุปตัษเฐียร</t>
  </si>
  <si>
    <t>เปมิกา</t>
  </si>
  <si>
    <t>เลี่ยวตระกูล</t>
  </si>
  <si>
    <t>เพ็ญนภา</t>
  </si>
  <si>
    <t>มนชญา</t>
  </si>
  <si>
    <t>คำฟู</t>
  </si>
  <si>
    <t>วชิรญาณ์</t>
  </si>
  <si>
    <t>วงษ์ทิม</t>
  </si>
  <si>
    <t>สุประวีณ์</t>
  </si>
  <si>
    <t>เนียมก้อน</t>
  </si>
  <si>
    <t>อัฐภิญญา</t>
  </si>
  <si>
    <t>อินทร์ภิรมย์</t>
  </si>
  <si>
    <t>อารยา</t>
  </si>
  <si>
    <t>นิลสิงห์</t>
  </si>
  <si>
    <t>อริสา</t>
  </si>
  <si>
    <t>นิลสิต</t>
  </si>
  <si>
    <t>แจ่มแสง</t>
  </si>
  <si>
    <t>รุจิรดา</t>
  </si>
  <si>
    <t>แก้วมณี</t>
  </si>
  <si>
    <t>ศรีสวัสดิ์</t>
  </si>
  <si>
    <t>จิรวัฒน์</t>
  </si>
  <si>
    <t>จันทร์ฉาย</t>
  </si>
  <si>
    <t>จีรศักดิ์</t>
  </si>
  <si>
    <t>น้อยคำ</t>
  </si>
  <si>
    <t>เจษฎา</t>
  </si>
  <si>
    <t>ฉัตรชัย</t>
  </si>
  <si>
    <t>แก้วประดิษฐ์</t>
  </si>
  <si>
    <t>ด้วงพรม</t>
  </si>
  <si>
    <t>บุญเปลี่ยน</t>
  </si>
  <si>
    <t>ภานุกร</t>
  </si>
  <si>
    <t>อนันตศิริ</t>
  </si>
  <si>
    <t>ภานุสรณ์</t>
  </si>
  <si>
    <t>จันทวิชญสุทธิ์</t>
  </si>
  <si>
    <t>วัชรชัย</t>
  </si>
  <si>
    <t>วานิช</t>
  </si>
  <si>
    <t>ศิริมงคล</t>
  </si>
  <si>
    <t>ศรีวรรณากร</t>
  </si>
  <si>
    <t>บูรพา</t>
  </si>
  <si>
    <t>สุทธิดี</t>
  </si>
  <si>
    <t>ชูประเสริฐ</t>
  </si>
  <si>
    <t>เอกรัตน์</t>
  </si>
  <si>
    <t>ตะนุเรือง</t>
  </si>
  <si>
    <t>กัญญารัตน์</t>
  </si>
  <si>
    <t>เทียนฉาย</t>
  </si>
  <si>
    <t>บุญหนัก</t>
  </si>
  <si>
    <t>ประสาทเขตการณ์</t>
  </si>
  <si>
    <t>ทอฝัน</t>
  </si>
  <si>
    <t>ธรรมชัย</t>
  </si>
  <si>
    <t>ธวัลพร</t>
  </si>
  <si>
    <t>อัครพะกา</t>
  </si>
  <si>
    <t>ปัญฑิตา</t>
  </si>
  <si>
    <t>สวยแท้</t>
  </si>
  <si>
    <t>ปีย์ธวัล</t>
  </si>
  <si>
    <t>พรมบุญชู</t>
  </si>
  <si>
    <t>ปุณฑริกา</t>
  </si>
  <si>
    <t>หล้าบัววงศ์</t>
  </si>
  <si>
    <t>พรชนก</t>
  </si>
  <si>
    <t>บุญเทียม</t>
  </si>
  <si>
    <t>พิชญธิดา</t>
  </si>
  <si>
    <t>วิชชุรังษี</t>
  </si>
  <si>
    <t>ภัทรยา</t>
  </si>
  <si>
    <t>รัฐชานนท์</t>
  </si>
  <si>
    <t>ภัทราพร</t>
  </si>
  <si>
    <t>เจ๊กพ่วง</t>
  </si>
  <si>
    <t>รุจิษยา</t>
  </si>
  <si>
    <t>อาจหาญ</t>
  </si>
  <si>
    <t>วิชุดา</t>
  </si>
  <si>
    <t>ศรชา</t>
  </si>
  <si>
    <t>ศุจีภรณ์</t>
  </si>
  <si>
    <t>อู่อ้น</t>
  </si>
  <si>
    <t>สุรินทร์</t>
  </si>
  <si>
    <t>ปาจิ๋ว</t>
  </si>
  <si>
    <t>นพวงศ์</t>
  </si>
  <si>
    <t>สุภิญญา</t>
  </si>
  <si>
    <t>มุงคุณ</t>
  </si>
  <si>
    <t>สุวรรณรัตน์</t>
  </si>
  <si>
    <t>ชำนิจ</t>
  </si>
  <si>
    <t>เหมรัศมิ์</t>
  </si>
  <si>
    <t>บูรณ์พาณิชย์</t>
  </si>
  <si>
    <t>อทิตยา</t>
  </si>
  <si>
    <t>สัมฤทธิ์</t>
  </si>
  <si>
    <t>ปนัสยา</t>
  </si>
  <si>
    <t>อินยัง</t>
  </si>
  <si>
    <t>อยู่เลิศลบ</t>
  </si>
  <si>
    <t>จิตสุภา</t>
  </si>
  <si>
    <t>ปัญญาพร</t>
  </si>
  <si>
    <t>แก้วใจรักษ์</t>
  </si>
  <si>
    <t>คุ้มเครือ</t>
  </si>
  <si>
    <t>คำแก้ว</t>
  </si>
  <si>
    <t>ณัฐกิตติ์</t>
  </si>
  <si>
    <t>จันทร์เนย</t>
  </si>
  <si>
    <t>ศักรินทร์</t>
  </si>
  <si>
    <t>ศิลาไพร</t>
  </si>
  <si>
    <t>ศุภชัย</t>
  </si>
  <si>
    <t>น้อยแสง</t>
  </si>
  <si>
    <t>อภิวิชญ์</t>
  </si>
  <si>
    <t>พิเคราะห์</t>
  </si>
  <si>
    <t>น่านอูบ</t>
  </si>
  <si>
    <t>กาวิละวงศ์</t>
  </si>
  <si>
    <t>นิ่มมั่ง</t>
  </si>
  <si>
    <t>ปองภพ</t>
  </si>
  <si>
    <t>เครือยิ้ม</t>
  </si>
  <si>
    <t>สุยะปัน</t>
  </si>
  <si>
    <t>อัครพล</t>
  </si>
  <si>
    <t>กันรักษา</t>
  </si>
  <si>
    <t>จันทกานต์</t>
  </si>
  <si>
    <t>จุฑาทิพย์</t>
  </si>
  <si>
    <t>วุ่นแม่สอด</t>
  </si>
  <si>
    <t>ชัชฎาภรณ์</t>
  </si>
  <si>
    <t>มูลซาว</t>
  </si>
  <si>
    <t>ทิพกฤตา</t>
  </si>
  <si>
    <t>ปัญญาครอง</t>
  </si>
  <si>
    <t>โตสิน</t>
  </si>
  <si>
    <t>พัทธกนก</t>
  </si>
  <si>
    <t>กันธิยะ</t>
  </si>
  <si>
    <t>พันธ์หิง</t>
  </si>
  <si>
    <t>ยลรดี</t>
  </si>
  <si>
    <t>สายทอง</t>
  </si>
  <si>
    <t>วิริยาภรณ์</t>
  </si>
  <si>
    <t>จิ๋วทา</t>
  </si>
  <si>
    <t>สุมิตรา</t>
  </si>
  <si>
    <t>พรมอินทร์ตา</t>
  </si>
  <si>
    <t>อนัญพร</t>
  </si>
  <si>
    <t>เชื้อเทศ</t>
  </si>
  <si>
    <t>อรณี</t>
  </si>
  <si>
    <t>คำดี</t>
  </si>
  <si>
    <t>อรนันท์</t>
  </si>
  <si>
    <t>บายศรี</t>
  </si>
  <si>
    <t>เอื้อการย์</t>
  </si>
  <si>
    <t>ต๊ะอ่อน</t>
  </si>
  <si>
    <t>เกตุสุดา</t>
  </si>
  <si>
    <t>บุญภูมิ</t>
  </si>
  <si>
    <t>คุณัญญา</t>
  </si>
  <si>
    <t>นาคเมือง</t>
  </si>
  <si>
    <t>จีรนันท์</t>
  </si>
  <si>
    <t>จันทร์มี</t>
  </si>
  <si>
    <t>หมูจุน</t>
  </si>
  <si>
    <t>ชุดา</t>
  </si>
  <si>
    <t>อรชร</t>
  </si>
  <si>
    <t>โชษิตา</t>
  </si>
  <si>
    <t>อินทวงศ์</t>
  </si>
  <si>
    <t>ฟั่นทา</t>
  </si>
  <si>
    <t>นาติกา</t>
  </si>
  <si>
    <t>ตาใจ</t>
  </si>
  <si>
    <t>บวรรัตน์</t>
  </si>
  <si>
    <t>เลิศสินพนากุล</t>
  </si>
  <si>
    <t>พรนภา</t>
  </si>
  <si>
    <t>เมษาวรรณ</t>
  </si>
  <si>
    <t>สุ่มประเสริฐ</t>
  </si>
  <si>
    <t>วนิดา</t>
  </si>
  <si>
    <t>มีธะระ</t>
  </si>
  <si>
    <t>วริทธิ์นันท์</t>
  </si>
  <si>
    <t>วัลลภา</t>
  </si>
  <si>
    <t>ช้างเนียม</t>
  </si>
  <si>
    <t>ศิริรัตน์</t>
  </si>
  <si>
    <t>นกลอย</t>
  </si>
  <si>
    <t>ศุภกานต์</t>
  </si>
  <si>
    <t>เทพสีหนู</t>
  </si>
  <si>
    <t>มานิล</t>
  </si>
  <si>
    <t>อาภา</t>
  </si>
  <si>
    <t>ดำรงค์ไทย</t>
  </si>
  <si>
    <t>คุณานนต์</t>
  </si>
  <si>
    <t>ณัฐภัค</t>
  </si>
  <si>
    <t>รัคสิกรณ์</t>
  </si>
  <si>
    <t>นฤทธิ์</t>
  </si>
  <si>
    <t>เทศดี</t>
  </si>
  <si>
    <t>นำโชค</t>
  </si>
  <si>
    <t>หาญนิรันดร์</t>
  </si>
  <si>
    <t>ปัณณ์</t>
  </si>
  <si>
    <t>ภู่คง</t>
  </si>
  <si>
    <t>สมวงษ์อินทร์</t>
  </si>
  <si>
    <t>แร่กาสินธ์</t>
  </si>
  <si>
    <t>วชิรวิทย์</t>
  </si>
  <si>
    <t>ศรพระขันธ์</t>
  </si>
  <si>
    <t>วนัสนันท์</t>
  </si>
  <si>
    <t>เข็มครุธ</t>
  </si>
  <si>
    <t>วีกิตต์</t>
  </si>
  <si>
    <t>พุ่มสนธิ์</t>
  </si>
  <si>
    <t>อัสนี</t>
  </si>
  <si>
    <t>พงษ์เม่น</t>
  </si>
  <si>
    <t>กิตธีเดช</t>
  </si>
  <si>
    <t>ปันโพธิ์</t>
  </si>
  <si>
    <t>เจริญ</t>
  </si>
  <si>
    <t>ไตรรัตนทวีโชค</t>
  </si>
  <si>
    <t>ชาญณรงค์</t>
  </si>
  <si>
    <t>วรรณแก้ว</t>
  </si>
  <si>
    <t>น้อยสุวรรณ์</t>
  </si>
  <si>
    <t>จันทร์โพธิ์</t>
  </si>
  <si>
    <t>หยั่งบุญ</t>
  </si>
  <si>
    <t>ณัฐริกา</t>
  </si>
  <si>
    <t>ธีราภรณ์</t>
  </si>
  <si>
    <t>ดวงชมภู</t>
  </si>
  <si>
    <t>นริศรา</t>
  </si>
  <si>
    <t>คงเฟื่อง</t>
  </si>
  <si>
    <t>พบพร</t>
  </si>
  <si>
    <t>ตะเภา</t>
  </si>
  <si>
    <t>ภูริชญา</t>
  </si>
  <si>
    <t>ชูชื่น</t>
  </si>
  <si>
    <t>มัฏฐจีรา</t>
  </si>
  <si>
    <t>จันไกรผล</t>
  </si>
  <si>
    <t>วริษา</t>
  </si>
  <si>
    <t>ศุภศิริ</t>
  </si>
  <si>
    <t>ม่วงเกษม</t>
  </si>
  <si>
    <t>สุฌาฎา</t>
  </si>
  <si>
    <t>คำปิวทา</t>
  </si>
  <si>
    <t>กรุณา</t>
  </si>
  <si>
    <t>เทพนิกร</t>
  </si>
  <si>
    <t>ขันทะสีมา</t>
  </si>
  <si>
    <t>ณัฐกานต์</t>
  </si>
  <si>
    <t>เกตุเนียม</t>
  </si>
  <si>
    <t>มูลลี</t>
  </si>
  <si>
    <t>พรรณปพร</t>
  </si>
  <si>
    <t>สระแพ</t>
  </si>
  <si>
    <t>โยษิตา</t>
  </si>
  <si>
    <t>เวชมะโน</t>
  </si>
  <si>
    <t>วรรณวิภา</t>
  </si>
  <si>
    <t>วงษ์แปลก</t>
  </si>
  <si>
    <t>วราภรณ์</t>
  </si>
  <si>
    <t>เนื่องมี</t>
  </si>
  <si>
    <t>เวธนี</t>
  </si>
  <si>
    <t>ใจยา</t>
  </si>
  <si>
    <t>กรวิชญ์</t>
  </si>
  <si>
    <t>เมืองหลวง</t>
  </si>
  <si>
    <t>เจษฎาภรณ์</t>
  </si>
  <si>
    <t>พุ่มนาค</t>
  </si>
  <si>
    <t>อุ่นอ้าย</t>
  </si>
  <si>
    <t>ยามา</t>
  </si>
  <si>
    <t>ณัฐภูศิษฐ์</t>
  </si>
  <si>
    <t>แซ่ฉั่ว</t>
  </si>
  <si>
    <t>ดุลยฤทธิ์</t>
  </si>
  <si>
    <t>คุ้มรอบ</t>
  </si>
  <si>
    <t>พงษ์ศิริ</t>
  </si>
  <si>
    <t>จันทร์ดำรง</t>
  </si>
  <si>
    <t>พชรกร</t>
  </si>
  <si>
    <t>จ่อนเขียว</t>
  </si>
  <si>
    <t>พิตรพิบูล</t>
  </si>
  <si>
    <t>ลำจวน</t>
  </si>
  <si>
    <t>ยุทธนา</t>
  </si>
  <si>
    <t>เกิดเพ็ง</t>
  </si>
  <si>
    <t>รังสิมันต์</t>
  </si>
  <si>
    <t>มีเกษ</t>
  </si>
  <si>
    <t>วรภัทร</t>
  </si>
  <si>
    <t>ฤกษ์ลัภนะนนท์</t>
  </si>
  <si>
    <t>วรวิชญ</t>
  </si>
  <si>
    <t>ตั้งวชิรฉัตร</t>
  </si>
  <si>
    <t>ศวัสกร</t>
  </si>
  <si>
    <t>ศักดิ์ชายภัณฑ์</t>
  </si>
  <si>
    <t>มูลเฟย</t>
  </si>
  <si>
    <t>จงจิต</t>
  </si>
  <si>
    <t>อัครชัย</t>
  </si>
  <si>
    <t>พชร</t>
  </si>
  <si>
    <t>ศรีทองสังข์</t>
  </si>
  <si>
    <t>พันกร</t>
  </si>
  <si>
    <t>อนุรักษ์กำธร</t>
  </si>
  <si>
    <t>บัวจันทร์</t>
  </si>
  <si>
    <t>กัญญาพัชร</t>
  </si>
  <si>
    <t>จองตามา</t>
  </si>
  <si>
    <t>สันป่าเงิน</t>
  </si>
  <si>
    <t>เข็มทอง</t>
  </si>
  <si>
    <t>เครือโป้</t>
  </si>
  <si>
    <t>ตรีสุคนธ์</t>
  </si>
  <si>
    <t>สิงหนันท์</t>
  </si>
  <si>
    <t>ขำอินทร์</t>
  </si>
  <si>
    <t>นิชฌาภรณ์</t>
  </si>
  <si>
    <t>ศรีใส</t>
  </si>
  <si>
    <t>ภูษิตา</t>
  </si>
  <si>
    <t>สุบรรณรัตน์</t>
  </si>
  <si>
    <t>เนื่องโพล้ง</t>
  </si>
  <si>
    <t>ศุภิสรา</t>
  </si>
  <si>
    <t>สุธงษา</t>
  </si>
  <si>
    <t>กัณญารัตน์</t>
  </si>
  <si>
    <t>อยู่สุข</t>
  </si>
  <si>
    <t>ณัฐนิชา</t>
  </si>
  <si>
    <t>เขียวมณี</t>
  </si>
  <si>
    <t>คุ้มครอง</t>
  </si>
  <si>
    <t>พิฌานิกานต์</t>
  </si>
  <si>
    <t>หามณี</t>
  </si>
  <si>
    <t>วรรณพร</t>
  </si>
  <si>
    <t>วีรยา</t>
  </si>
  <si>
    <t>วันจะนะ</t>
  </si>
  <si>
    <t>ศิรินภา</t>
  </si>
  <si>
    <t>คีรีทศ</t>
  </si>
  <si>
    <t>อนัญลักษณ์</t>
  </si>
  <si>
    <t>พึ่งทัพ</t>
  </si>
  <si>
    <t>ชวกร</t>
  </si>
  <si>
    <t>ญาณวิชณ์</t>
  </si>
  <si>
    <t>ญาณวิทย์</t>
  </si>
  <si>
    <t>ทรงพล</t>
  </si>
  <si>
    <t>ธนภูมิ</t>
  </si>
  <si>
    <t>ปุณณภพ</t>
  </si>
  <si>
    <t>ภรัณยู</t>
  </si>
  <si>
    <t>วริทธิ์ธร</t>
  </si>
  <si>
    <t>สุกฤษฎิ์</t>
  </si>
  <si>
    <t>อุดมทรัพย์</t>
  </si>
  <si>
    <t>ชมนาท</t>
  </si>
  <si>
    <t>ชลธิชา</t>
  </si>
  <si>
    <t>ฐานัดดา</t>
  </si>
  <si>
    <t>ฐานิดา</t>
  </si>
  <si>
    <t>ฑิฆัมพร</t>
  </si>
  <si>
    <t>ณัฐชญา</t>
  </si>
  <si>
    <t>ธนัญธรณ์</t>
  </si>
  <si>
    <t>นะดา</t>
  </si>
  <si>
    <t>ปภัสร</t>
  </si>
  <si>
    <t>พัดชา</t>
  </si>
  <si>
    <t>พิมพ์พรลภัส</t>
  </si>
  <si>
    <t>รักษิตา</t>
  </si>
  <si>
    <t>ศิริพร</t>
  </si>
  <si>
    <t>สิรินพรัตน์</t>
  </si>
  <si>
    <t>สิริพรรณ</t>
  </si>
  <si>
    <t>สุธิมนต์</t>
  </si>
  <si>
    <t>อรอมล</t>
  </si>
  <si>
    <t>อุมากร</t>
  </si>
  <si>
    <t>จตุรวิทย์</t>
  </si>
  <si>
    <t>ทักษ์ดนัย</t>
  </si>
  <si>
    <t>ทัตพล</t>
  </si>
  <si>
    <t>ธนพัฒน์</t>
  </si>
  <si>
    <t>นัฐพงษ์</t>
  </si>
  <si>
    <t>นัทธพงศ์</t>
  </si>
  <si>
    <t>นิธิศชัย</t>
  </si>
  <si>
    <t>พีรทัต</t>
  </si>
  <si>
    <t>เมฆา</t>
  </si>
  <si>
    <t>รัฐภูมิ</t>
  </si>
  <si>
    <t>วรายุส</t>
  </si>
  <si>
    <t>อภิชัย</t>
  </si>
  <si>
    <t>จินดาหรา</t>
  </si>
  <si>
    <t>ฉัตรชนก</t>
  </si>
  <si>
    <t>ณัฐกมล</t>
  </si>
  <si>
    <t>ณิชา</t>
  </si>
  <si>
    <t>ธมนวรรณ</t>
  </si>
  <si>
    <t>บงกชกร</t>
  </si>
  <si>
    <t>ปรัชญาภรณ์</t>
  </si>
  <si>
    <t>ไปรยา</t>
  </si>
  <si>
    <t>พราวรวี</t>
  </si>
  <si>
    <t>พัทธวรรณ</t>
  </si>
  <si>
    <t>ภัทรวรินทร์</t>
  </si>
  <si>
    <t>มนัสชนก</t>
  </si>
  <si>
    <t>รวิสรา</t>
  </si>
  <si>
    <t>ลักขณา</t>
  </si>
  <si>
    <t>ศศิชา</t>
  </si>
  <si>
    <t>ศศิพิมพ์</t>
  </si>
  <si>
    <t>สรัลพร</t>
  </si>
  <si>
    <t>สิรินดา</t>
  </si>
  <si>
    <t>สุพัฏรา</t>
  </si>
  <si>
    <t>อภิรดา</t>
  </si>
  <si>
    <t>อมรศรี</t>
  </si>
  <si>
    <t>อัญชิสา</t>
  </si>
  <si>
    <t>กันตวิชญ์</t>
  </si>
  <si>
    <t>จีรวัฒน์</t>
  </si>
  <si>
    <t>จุลจักษ์</t>
  </si>
  <si>
    <t>ญาณุวัฒน์</t>
  </si>
  <si>
    <t>ธนกฤต</t>
  </si>
  <si>
    <t>นันทภพ</t>
  </si>
  <si>
    <t>บุญญฤทธิ์</t>
  </si>
  <si>
    <t>พณิชพล</t>
  </si>
  <si>
    <t>วริทธิ์</t>
  </si>
  <si>
    <t>วิชญะ</t>
  </si>
  <si>
    <t>สุธิธร</t>
  </si>
  <si>
    <t>สุพิชฌาย์</t>
  </si>
  <si>
    <t>อธิวัฒน์</t>
  </si>
  <si>
    <t>กชพร</t>
  </si>
  <si>
    <t>เกษรา</t>
  </si>
  <si>
    <t>จงรักษ์</t>
  </si>
  <si>
    <t>ชุติมา</t>
  </si>
  <si>
    <t>ณัฏฐ์กฤตตา</t>
  </si>
  <si>
    <t>ณัฐกรรณ</t>
  </si>
  <si>
    <t>ดวงธิดา</t>
  </si>
  <si>
    <t>เตชินี</t>
  </si>
  <si>
    <t>ทิพปภา</t>
  </si>
  <si>
    <t>นลพรรณ</t>
  </si>
  <si>
    <t>นิลประภา</t>
  </si>
  <si>
    <t>ปารมาภรณ์</t>
  </si>
  <si>
    <t>พิมพ์ชนก</t>
  </si>
  <si>
    <t>พิมพ์ณพัฒน์</t>
  </si>
  <si>
    <t>พิมพ์พจี</t>
  </si>
  <si>
    <t>วีรภัทรา</t>
  </si>
  <si>
    <t>ศิริพรรณ</t>
  </si>
  <si>
    <t>อชิรญา</t>
  </si>
  <si>
    <t>อมรรัตน์</t>
  </si>
  <si>
    <t>ขจรศักดิ์</t>
  </si>
  <si>
    <t>คุณากรณ์</t>
  </si>
  <si>
    <t>ญาณภัทร</t>
  </si>
  <si>
    <t>นนทพัทธ์</t>
  </si>
  <si>
    <t>เปรมปรีด์</t>
  </si>
  <si>
    <t>ศรัณยพงค์</t>
  </si>
  <si>
    <t>อภินันท์</t>
  </si>
  <si>
    <t>อภิรักษ์</t>
  </si>
  <si>
    <t>อภิสิทธิ์</t>
  </si>
  <si>
    <t>กวิสรา</t>
  </si>
  <si>
    <t>กุลพัชร</t>
  </si>
  <si>
    <t>ขวัญเนตร</t>
  </si>
  <si>
    <t>ธนวรรณ</t>
  </si>
  <si>
    <t>นพรัตน์</t>
  </si>
  <si>
    <t>ปานญาดา</t>
  </si>
  <si>
    <t>ปาริตา</t>
  </si>
  <si>
    <t>ภัทรมน</t>
  </si>
  <si>
    <t>มัลลิกา</t>
  </si>
  <si>
    <t>เมญาวี</t>
  </si>
  <si>
    <t>รัตนมน</t>
  </si>
  <si>
    <t>วลัญช์รัตน์</t>
  </si>
  <si>
    <t>วันวิสา</t>
  </si>
  <si>
    <t>ศิรภัสสร</t>
  </si>
  <si>
    <t>สิริยากร</t>
  </si>
  <si>
    <t>อักษราภัค</t>
  </si>
  <si>
    <t>อัจจิมา</t>
  </si>
  <si>
    <t>กวีวัฒน์</t>
  </si>
  <si>
    <t>กิตติภูมิ</t>
  </si>
  <si>
    <t>นราวิชญ์</t>
  </si>
  <si>
    <t>ปรเมษฐ์</t>
  </si>
  <si>
    <t>ปิยกรณ์</t>
  </si>
  <si>
    <t>พงศ์พัฒน์</t>
  </si>
  <si>
    <t>พีระวิทย์</t>
  </si>
  <si>
    <t>ภูวดล</t>
  </si>
  <si>
    <t>วรากร</t>
  </si>
  <si>
    <t>สิทธิศักดิ์</t>
  </si>
  <si>
    <t>สุภวิชญ์</t>
  </si>
  <si>
    <t>เกสรา</t>
  </si>
  <si>
    <t>ชฎาภรณ์</t>
  </si>
  <si>
    <t>ธนัญญา</t>
  </si>
  <si>
    <t>นภกมล</t>
  </si>
  <si>
    <t>นิชกานต์</t>
  </si>
  <si>
    <t>นิรชา</t>
  </si>
  <si>
    <t>พรเทวี</t>
  </si>
  <si>
    <t>พิมพ์ลภัส</t>
  </si>
  <si>
    <t>ฟาริดา</t>
  </si>
  <si>
    <t>มนัสนันท์</t>
  </si>
  <si>
    <t>เมธิกา</t>
  </si>
  <si>
    <t>วรินยา</t>
  </si>
  <si>
    <t>อรภณิดา</t>
  </si>
  <si>
    <t>ภาคภูมิ</t>
  </si>
  <si>
    <t>กฤตราธิการ</t>
  </si>
  <si>
    <t>กิตติ</t>
  </si>
  <si>
    <t>กิตติภณ</t>
  </si>
  <si>
    <t>ขวัญชัย</t>
  </si>
  <si>
    <t>จตุรงค์</t>
  </si>
  <si>
    <t>ณัฐพงศ์</t>
  </si>
  <si>
    <t>ธนกฤษ</t>
  </si>
  <si>
    <t>ธนวัต</t>
  </si>
  <si>
    <t>ธนิน</t>
  </si>
  <si>
    <t>ธีรกานต์</t>
  </si>
  <si>
    <t>ธีรเดช</t>
  </si>
  <si>
    <t>ธีรเทพ</t>
  </si>
  <si>
    <t>นิพิฐ</t>
  </si>
  <si>
    <t>ปริญญา</t>
  </si>
  <si>
    <t>ภานุวิชญ์</t>
  </si>
  <si>
    <t>เมธัส</t>
  </si>
  <si>
    <t>รพีภัทร</t>
  </si>
  <si>
    <t>รัตนากร</t>
  </si>
  <si>
    <t>วงศกร</t>
  </si>
  <si>
    <t>วรกันต์</t>
  </si>
  <si>
    <t>วิชญ์พล</t>
  </si>
  <si>
    <t>อณุพงศ์</t>
  </si>
  <si>
    <t>ตะวันฉาย</t>
  </si>
  <si>
    <t>พิชญาวี</t>
  </si>
  <si>
    <t>พิมพิศา</t>
  </si>
  <si>
    <t>มาริสา</t>
  </si>
  <si>
    <t>รวินท์นิภา</t>
  </si>
  <si>
    <t>ศรินธร</t>
  </si>
  <si>
    <t>สิขรินทร์</t>
  </si>
  <si>
    <t>สุตาภัทร</t>
  </si>
  <si>
    <t>ชิติพัทธ์</t>
  </si>
  <si>
    <t>ชินกฤต</t>
  </si>
  <si>
    <t>ณฐกร</t>
  </si>
  <si>
    <t>ณรงค์ศักดิ์</t>
  </si>
  <si>
    <t>ตฤณเมศ</t>
  </si>
  <si>
    <t>ทรงวุฒิ</t>
  </si>
  <si>
    <t>นัทพล</t>
  </si>
  <si>
    <t>ปภินวิทย์</t>
  </si>
  <si>
    <t>พัฒนพงษ์</t>
  </si>
  <si>
    <t>ภัคพล</t>
  </si>
  <si>
    <t>ภูรินท์</t>
  </si>
  <si>
    <t>ศุภพล</t>
  </si>
  <si>
    <t>กุลนาถ</t>
  </si>
  <si>
    <t>ฉัตรามณี</t>
  </si>
  <si>
    <t>ณญาดา</t>
  </si>
  <si>
    <t>ณัฐรินีย์</t>
  </si>
  <si>
    <t>ธนลักษณ์</t>
  </si>
  <si>
    <t>ธัญพิชชา</t>
  </si>
  <si>
    <t>ปภาวรินท์</t>
  </si>
  <si>
    <t>ปุณิกา</t>
  </si>
  <si>
    <t>พรภัทร</t>
  </si>
  <si>
    <t>พรสวรรค์</t>
  </si>
  <si>
    <t>พิชชานันท์</t>
  </si>
  <si>
    <t>พิชชาพร</t>
  </si>
  <si>
    <t>ลลิดา</t>
  </si>
  <si>
    <t>ลลิตา</t>
  </si>
  <si>
    <t>ศุริณพร</t>
  </si>
  <si>
    <t>จรรยวรรธน์</t>
  </si>
  <si>
    <t>จิรายุ</t>
  </si>
  <si>
    <t>นิตินันท์</t>
  </si>
  <si>
    <t>ปัณณกร</t>
  </si>
  <si>
    <t>พงษ์พันธุ์</t>
  </si>
  <si>
    <t>วรชัย</t>
  </si>
  <si>
    <t>วสุพล</t>
  </si>
  <si>
    <t>วัชรพงษ์</t>
  </si>
  <si>
    <t>วัชรพัฐ</t>
  </si>
  <si>
    <t>วิรัล</t>
  </si>
  <si>
    <t>ศุภวิชญ</t>
  </si>
  <si>
    <t>สุภวัทน์</t>
  </si>
  <si>
    <t>กนกพร</t>
  </si>
  <si>
    <t>กมลลักษณ์</t>
  </si>
  <si>
    <t>กานต์สินี</t>
  </si>
  <si>
    <t>จีราวรรณ</t>
  </si>
  <si>
    <t>ณัฐกฤตา</t>
  </si>
  <si>
    <t>ธันย์ชนก</t>
  </si>
  <si>
    <t>นภพร</t>
  </si>
  <si>
    <t>พิมพ์พิศา</t>
  </si>
  <si>
    <t>ศรุดา</t>
  </si>
  <si>
    <t>สวิชญา</t>
  </si>
  <si>
    <t>อรปรียา</t>
  </si>
  <si>
    <t>อินรุ่ง</t>
  </si>
  <si>
    <t>บุญสุข</t>
  </si>
  <si>
    <t>บัวนวล</t>
  </si>
  <si>
    <t>งามเลิศ</t>
  </si>
  <si>
    <t>แสนแก้ว</t>
  </si>
  <si>
    <t>อินตะกูล</t>
  </si>
  <si>
    <t>ยอดปัญญา</t>
  </si>
  <si>
    <t>ตันยา</t>
  </si>
  <si>
    <t>แซ่ภู่</t>
  </si>
  <si>
    <t>สุขพลอย</t>
  </si>
  <si>
    <t>ตะนะ</t>
  </si>
  <si>
    <t>มั่นคง</t>
  </si>
  <si>
    <t>เมฆประมวล</t>
  </si>
  <si>
    <t>มากสาย</t>
  </si>
  <si>
    <t>สับนก</t>
  </si>
  <si>
    <t>อ่อนล้อม</t>
  </si>
  <si>
    <t>อ่อนคำ</t>
  </si>
  <si>
    <t>บำรุงแจ่ม</t>
  </si>
  <si>
    <t>สายยิ้ม</t>
  </si>
  <si>
    <t>เกิดผล</t>
  </si>
  <si>
    <t>ศักดิ์ขันติธรรม</t>
  </si>
  <si>
    <t>บุญมาลีรัตน์</t>
  </si>
  <si>
    <t>สุขใส</t>
  </si>
  <si>
    <t>พันธุ์พืช</t>
  </si>
  <si>
    <t>ภูโนนทา</t>
  </si>
  <si>
    <t>อรรถนุสรณ์</t>
  </si>
  <si>
    <t>คัมภีร์</t>
  </si>
  <si>
    <t>หาญกุดตุ้ม</t>
  </si>
  <si>
    <t>สืบสายจันทร์</t>
  </si>
  <si>
    <t>มูลเปี้ย</t>
  </si>
  <si>
    <t>แก้วมาลัย</t>
  </si>
  <si>
    <t>วงษ์สุวรรณ</t>
  </si>
  <si>
    <t>คำเกิด</t>
  </si>
  <si>
    <t>อินทฤทธิ์</t>
  </si>
  <si>
    <t>หลอมทอง</t>
  </si>
  <si>
    <t>หลำคำ</t>
  </si>
  <si>
    <t>จันทร์เต็บ</t>
  </si>
  <si>
    <t>หมายมี</t>
  </si>
  <si>
    <t>สุขมีชัย</t>
  </si>
  <si>
    <t>เหมะธุลิน</t>
  </si>
  <si>
    <t>เริ่มทอง</t>
  </si>
  <si>
    <t>สีม่วงคำ</t>
  </si>
  <si>
    <t>ฟักทองอยู่</t>
  </si>
  <si>
    <t>จันทร์เกษ</t>
  </si>
  <si>
    <t>เพ็ชร์วารี</t>
  </si>
  <si>
    <t>ทนันชัยบุตร</t>
  </si>
  <si>
    <t>วงศ์มณีวรรณ</t>
  </si>
  <si>
    <t>วันบุรี</t>
  </si>
  <si>
    <t>บุบผา</t>
  </si>
  <si>
    <t>จิตตประวัติ</t>
  </si>
  <si>
    <t>แสงสุข</t>
  </si>
  <si>
    <t>สวนเส</t>
  </si>
  <si>
    <t>เลื่อนชิด</t>
  </si>
  <si>
    <t>เครือรวบ</t>
  </si>
  <si>
    <t>สายตา</t>
  </si>
  <si>
    <t>ภูเงิน</t>
  </si>
  <si>
    <t>ศรีนวลไชย</t>
  </si>
  <si>
    <t>ยศม้าว</t>
  </si>
  <si>
    <t>ธิยะ</t>
  </si>
  <si>
    <t>เกตุเถื่อน</t>
  </si>
  <si>
    <t>ใจฉิม</t>
  </si>
  <si>
    <t>แสนมุข</t>
  </si>
  <si>
    <t>พันธ์พืช</t>
  </si>
  <si>
    <t>เพ็งอ่อง</t>
  </si>
  <si>
    <t>แสงจันทร์ไทย</t>
  </si>
  <si>
    <t>สืบธรรม</t>
  </si>
  <si>
    <t>สดสี</t>
  </si>
  <si>
    <t>สรงนวล</t>
  </si>
  <si>
    <t>คำก้อน</t>
  </si>
  <si>
    <t>สารีมุข</t>
  </si>
  <si>
    <t>กันป้อง</t>
  </si>
  <si>
    <t>มิตรบ้านยาง</t>
  </si>
  <si>
    <t>นาคแก้ว</t>
  </si>
  <si>
    <t>ศิริยานนท์</t>
  </si>
  <si>
    <t>ศรีธุวนนท์</t>
  </si>
  <si>
    <t>มีทอง</t>
  </si>
  <si>
    <t>คงพันธุ์</t>
  </si>
  <si>
    <t>เนื่องกลิ่น</t>
  </si>
  <si>
    <t>จันทร์เจนจบ</t>
  </si>
  <si>
    <t>บวรกิจ</t>
  </si>
  <si>
    <t>ผดุงศิลป์ไพโรจน์</t>
  </si>
  <si>
    <t>ปินตา</t>
  </si>
  <si>
    <t>เสือสว่าง</t>
  </si>
  <si>
    <t>ติดประมาณ</t>
  </si>
  <si>
    <t>อวิรุทธพาณิชย์</t>
  </si>
  <si>
    <t>สายต่างใจ</t>
  </si>
  <si>
    <t>เมืองครอง</t>
  </si>
  <si>
    <t>บัวป้อม</t>
  </si>
  <si>
    <t>ตาละสา</t>
  </si>
  <si>
    <t>กตะศิลา</t>
  </si>
  <si>
    <t>สังข์ขาว</t>
  </si>
  <si>
    <t>แก้วอยู่</t>
  </si>
  <si>
    <t>ปทุมานนท์</t>
  </si>
  <si>
    <t>เชียงทา</t>
  </si>
  <si>
    <t>เทียนสว่าง</t>
  </si>
  <si>
    <t>ขันแดง</t>
  </si>
  <si>
    <t>ต๊ะวัน</t>
  </si>
  <si>
    <t>วันทา</t>
  </si>
  <si>
    <t>คำภิโล</t>
  </si>
  <si>
    <t>เขียวสีทอง</t>
  </si>
  <si>
    <t>นุ่มสำลี</t>
  </si>
  <si>
    <t>จอมฟู</t>
  </si>
  <si>
    <t>เครือเกตุ</t>
  </si>
  <si>
    <t>กันหา</t>
  </si>
  <si>
    <t>แสนกัน</t>
  </si>
  <si>
    <t>สวนศรี</t>
  </si>
  <si>
    <t>คำสวน</t>
  </si>
  <si>
    <t>อบสุนทร</t>
  </si>
  <si>
    <t>แจ่มจำรูญ</t>
  </si>
  <si>
    <t>อินทร์อภัย</t>
  </si>
  <si>
    <t>แตงบุญรอด</t>
  </si>
  <si>
    <t>แซ่โค้ว</t>
  </si>
  <si>
    <t>ศิริพัฒนานุกูลชัย</t>
  </si>
  <si>
    <t>ปะตังทะสา</t>
  </si>
  <si>
    <t>ชูโฉม</t>
  </si>
  <si>
    <t>ช่วยเพ็ญ</t>
  </si>
  <si>
    <t>ผลไธสง</t>
  </si>
  <si>
    <t>สมแก้ว</t>
  </si>
  <si>
    <t>เมืองสง</t>
  </si>
  <si>
    <t>สายปาน</t>
  </si>
  <si>
    <t>กลีบมะลิ</t>
  </si>
  <si>
    <t>เเก้วเชียงทอง</t>
  </si>
  <si>
    <t>หมื่นใจสร้อย</t>
  </si>
  <si>
    <t>ชาวอบทม</t>
  </si>
  <si>
    <t>ชัยวงศ์</t>
  </si>
  <si>
    <t>เคนดี</t>
  </si>
  <si>
    <t>ไชยา</t>
  </si>
  <si>
    <t>จันทร์อ้น</t>
  </si>
  <si>
    <t>ดอนเงิน</t>
  </si>
  <si>
    <t>พงษ์มา</t>
  </si>
  <si>
    <t>แจ่มเมือง</t>
  </si>
  <si>
    <t>อัตโตหิ</t>
  </si>
  <si>
    <t>พรมเทา</t>
  </si>
  <si>
    <t>วงษ์เป็ง</t>
  </si>
  <si>
    <t>ทรงเจริญ</t>
  </si>
  <si>
    <t>เฟื่องดี</t>
  </si>
  <si>
    <t>ชลารัตน์</t>
  </si>
  <si>
    <t>ธรรมสอน</t>
  </si>
  <si>
    <t>เงินแถบ</t>
  </si>
  <si>
    <t>ศรีชมพู</t>
  </si>
  <si>
    <t>ขำใจดี</t>
  </si>
  <si>
    <t>ทับเรือง</t>
  </si>
  <si>
    <t>ประทุมทอง</t>
  </si>
  <si>
    <t>สิงห์จู</t>
  </si>
  <si>
    <t>สุขเกษม</t>
  </si>
  <si>
    <t>ควรมิตร</t>
  </si>
  <si>
    <t>วงใจสิทธิ์</t>
  </si>
  <si>
    <t>ธรรมสิทธิ์</t>
  </si>
  <si>
    <t>ห่านดำ</t>
  </si>
  <si>
    <t>เสงสาย</t>
  </si>
  <si>
    <t>เฟื่องฟอง</t>
  </si>
  <si>
    <t>ม่วงอุไรลักษ์</t>
  </si>
  <si>
    <t>หงษ์เวียงจันทร์</t>
  </si>
  <si>
    <t>เครือแขม</t>
  </si>
  <si>
    <t>กาแก้ว</t>
  </si>
  <si>
    <t>วุ่นสุข</t>
  </si>
  <si>
    <t>กิจประเสริฐ</t>
  </si>
  <si>
    <t>วงศ์สกุลจาง</t>
  </si>
  <si>
    <t>แดงสากล</t>
  </si>
  <si>
    <t>เกิดปาง</t>
  </si>
  <si>
    <t>จันทร์แก้ว</t>
  </si>
  <si>
    <t>สุวรรณเสม</t>
  </si>
  <si>
    <t>เสริมทำ</t>
  </si>
  <si>
    <t>ขาวสำลี</t>
  </si>
  <si>
    <t>อุ้ยเมือง</t>
  </si>
  <si>
    <t>พิศโฉม</t>
  </si>
  <si>
    <t>ศาสน์ประดิษฐ์</t>
  </si>
  <si>
    <t>คำจู</t>
  </si>
  <si>
    <t>มณีรัตน์</t>
  </si>
  <si>
    <t>ใจพอ</t>
  </si>
  <si>
    <t>ตาเต็บ</t>
  </si>
  <si>
    <t>เครือจิโน</t>
  </si>
  <si>
    <t>หลินภู</t>
  </si>
  <si>
    <t>ค้ำจุน</t>
  </si>
  <si>
    <t>สุขเครือ</t>
  </si>
  <si>
    <t>วงษ์พานิช</t>
  </si>
  <si>
    <t>ขำรอด</t>
  </si>
  <si>
    <t>บกเเก้ว</t>
  </si>
  <si>
    <t>ลำภู</t>
  </si>
  <si>
    <t>วงษ์อินทร์</t>
  </si>
  <si>
    <t>เอี่ยมเวช</t>
  </si>
  <si>
    <t>อินครอง</t>
  </si>
  <si>
    <t>จอดนอก</t>
  </si>
  <si>
    <t>เศรษฐสุข</t>
  </si>
  <si>
    <t>บรรเทา</t>
  </si>
  <si>
    <t>ป้องกัน</t>
  </si>
  <si>
    <t>พรมยะ</t>
  </si>
  <si>
    <t>มีสุข</t>
  </si>
  <si>
    <t>ตาสา</t>
  </si>
  <si>
    <t>นามโคตร</t>
  </si>
  <si>
    <t>รอดฉ่ำ</t>
  </si>
  <si>
    <t>อิ้งรัตน์</t>
  </si>
  <si>
    <t>อ่อนจิ๋ว</t>
  </si>
  <si>
    <t>นาคทองอินทร์</t>
  </si>
  <si>
    <t>ทองวัฒน์</t>
  </si>
  <si>
    <t>จันพรม</t>
  </si>
  <si>
    <t>สุยะวงษ์</t>
  </si>
  <si>
    <t>วัยปัทมะ</t>
  </si>
  <si>
    <t>นวลศรี</t>
  </si>
  <si>
    <t>เชื้อดี</t>
  </si>
  <si>
    <t>นาแก้ว</t>
  </si>
  <si>
    <t>จำรองพันธ์</t>
  </si>
  <si>
    <t>โทปุญญานนท์</t>
  </si>
  <si>
    <t>ฉิมริต</t>
  </si>
  <si>
    <t>ตั้งตระกูล</t>
  </si>
  <si>
    <t>คงเจริญ</t>
  </si>
  <si>
    <t>สอนบุญเกิด</t>
  </si>
  <si>
    <t>ปิ่นปั่น</t>
  </si>
  <si>
    <t>เหลืองศิริวัฒนา</t>
  </si>
  <si>
    <t>ช่วยแก้ว</t>
  </si>
  <si>
    <t>เครือวัล</t>
  </si>
  <si>
    <t>คำนารักษ์</t>
  </si>
  <si>
    <t>แก้วเกตุ</t>
  </si>
  <si>
    <t>จันทร์จิตร์</t>
  </si>
  <si>
    <t>วาศนรุ่งเรือง</t>
  </si>
  <si>
    <t>นิลพัฒน์</t>
  </si>
  <si>
    <t>นัดจ้อย</t>
  </si>
  <si>
    <t>พฤษดี</t>
  </si>
  <si>
    <t>อุปภา</t>
  </si>
  <si>
    <t>กล่ำเชาว์</t>
  </si>
  <si>
    <t>วงษ์หมอ</t>
  </si>
  <si>
    <t>ปัญเงิน</t>
  </si>
  <si>
    <t>กรีหิรัญ</t>
  </si>
  <si>
    <t>ทองเพชร</t>
  </si>
  <si>
    <t>กอนอยู่</t>
  </si>
  <si>
    <t>สร้อยสน</t>
  </si>
  <si>
    <t>วงษ์หล้า</t>
  </si>
  <si>
    <t>รักษ์วิทย์</t>
  </si>
  <si>
    <t>บุญพิมพ์</t>
  </si>
  <si>
    <t>ภาวจันทึก</t>
  </si>
  <si>
    <t>พุทธัง</t>
  </si>
  <si>
    <t>สมอคำ</t>
  </si>
  <si>
    <t>ปทุมนันท์</t>
  </si>
  <si>
    <t>ทิอ้าย</t>
  </si>
  <si>
    <t>ไกรสูงเนิน</t>
  </si>
  <si>
    <t>สงเคราะห์ราษฎร์</t>
  </si>
  <si>
    <t>วงษ์ปัน</t>
  </si>
  <si>
    <t>แบนน้อย</t>
  </si>
  <si>
    <t>สาลี</t>
  </si>
  <si>
    <t>รักชาติเจริญ</t>
  </si>
  <si>
    <t>เพชรสท้านกุล</t>
  </si>
  <si>
    <t>อินอ่วม</t>
  </si>
  <si>
    <t>เชื้อขำ</t>
  </si>
  <si>
    <t>ยรรยงค์</t>
  </si>
  <si>
    <t>ติแก้ว</t>
  </si>
  <si>
    <t>คมปลาด</t>
  </si>
  <si>
    <t>จันทร</t>
  </si>
  <si>
    <t>วงเวียน</t>
  </si>
  <si>
    <t>หมี้แสน</t>
  </si>
  <si>
    <t>แสนเมฆ</t>
  </si>
  <si>
    <t>วันฟั่น</t>
  </si>
  <si>
    <t>ศิริบุตร</t>
  </si>
  <si>
    <t>นาคประสพ</t>
  </si>
  <si>
    <t>นันใจยะ</t>
  </si>
  <si>
    <t>ทองศรี</t>
  </si>
  <si>
    <t>ลุนิทรานนท์</t>
  </si>
  <si>
    <t>ประดิษฐ์พุ่ม</t>
  </si>
  <si>
    <t>บรรพศรี</t>
  </si>
  <si>
    <t>กุลฉิม</t>
  </si>
  <si>
    <t>นุ่มรอด</t>
  </si>
  <si>
    <t>มีลักษณ์</t>
  </si>
  <si>
    <t>ยศงาม</t>
  </si>
  <si>
    <t>ด.ช.ชวลิต  จันทร์เกิด</t>
  </si>
  <si>
    <t>ชาย 19- หญิง 20</t>
  </si>
  <si>
    <t>1/1 เดิม</t>
  </si>
  <si>
    <t>1/2 เดิม</t>
  </si>
  <si>
    <t>ช 9 -ญ 31</t>
  </si>
  <si>
    <t>1/4 เดิม</t>
  </si>
  <si>
    <t>1/7 เดิม</t>
  </si>
  <si>
    <t>1/6 เดิม</t>
  </si>
  <si>
    <t>1/5 เดิม</t>
  </si>
  <si>
    <t>ช 21 -ญ 25</t>
  </si>
  <si>
    <t>ด.ช.คณาธิป  โพธิ์ศรี</t>
  </si>
  <si>
    <t>ด.ช.ณัฏฐกิตติ์  เตจา</t>
  </si>
  <si>
    <t>ด.ญ.ธนพร  เทพประสิทธิ์</t>
  </si>
  <si>
    <t>ช 22 -ญ 26</t>
  </si>
  <si>
    <t>ด.ญ.กัญญาณัฐ  เมฆปั่น</t>
  </si>
  <si>
    <t>ด.ช.ชีวานนท์  เลิศพิมลพันธ์</t>
  </si>
  <si>
    <t>ด.ช.กรธัช  เมฆประมวล</t>
  </si>
  <si>
    <t>ช 19 -ญ 27</t>
  </si>
  <si>
    <t>ช 10 -ญ 37</t>
  </si>
  <si>
    <t>ช 18-ญ 21</t>
  </si>
  <si>
    <t>ชาย 17  หญิง 17</t>
  </si>
  <si>
    <t xml:space="preserve"> พักการเรียนปี 60</t>
  </si>
  <si>
    <t>รชต</t>
  </si>
  <si>
    <t>บัญญัติ</t>
  </si>
  <si>
    <t>จิรภัทร</t>
  </si>
  <si>
    <t>สิงห์คุ้ม</t>
  </si>
  <si>
    <t>กิตติพร</t>
  </si>
  <si>
    <t>ชนิสรา</t>
  </si>
  <si>
    <t xml:space="preserve">เด็กชาย </t>
  </si>
  <si>
    <t>รัชพล</t>
  </si>
  <si>
    <t>แก้วแปลง</t>
  </si>
  <si>
    <t>จันทร์ลอย</t>
  </si>
  <si>
    <t>ชาย 15- หญิง 23</t>
  </si>
  <si>
    <t>ด.ญ.เพชรพิชชา  กันปล้อง</t>
  </si>
  <si>
    <t>เตชิน</t>
  </si>
  <si>
    <t>เจริญผลิตผล</t>
  </si>
  <si>
    <t>อภิญญา</t>
  </si>
  <si>
    <t>กิจวัชร์</t>
  </si>
  <si>
    <t>พิมพ์สิงห์ภา</t>
  </si>
  <si>
    <t>ไชยจันดี</t>
  </si>
  <si>
    <t>ลาออกต่อ กศน.</t>
  </si>
  <si>
    <t>นาฑีทอง</t>
  </si>
  <si>
    <t>เกษชฎาภรณ์</t>
  </si>
  <si>
    <t>มัชฌิมา</t>
  </si>
  <si>
    <t>ฮุยสระเกตุ</t>
  </si>
  <si>
    <t>นายศิวกร  สุขจิตร เป็นน.ร.เก่าให้ใช้เลขเก่า 32522</t>
  </si>
  <si>
    <t>เมื่อวันที่ 28 มิ.ย. 61</t>
  </si>
  <si>
    <t>จันทร์สุก</t>
  </si>
  <si>
    <t>เปลี่ยนเป็น</t>
  </si>
  <si>
    <t>โชติกา</t>
  </si>
  <si>
    <t>ด.ญ.ชนิดา  สายสุด</t>
  </si>
  <si>
    <t>ช 18   ญ 21</t>
  </si>
  <si>
    <t>ช 10   ญ 18</t>
  </si>
  <si>
    <t>ช 10   ญ 37</t>
  </si>
  <si>
    <t>ช 19  ญ 27</t>
  </si>
  <si>
    <t>ช 22  ญ 26</t>
  </si>
  <si>
    <t>ช 23  ญ 25</t>
  </si>
  <si>
    <t>ชาย 7- หญิง 22</t>
  </si>
  <si>
    <t>ทองสอน</t>
  </si>
  <si>
    <t>เดิม</t>
  </si>
  <si>
    <t xml:space="preserve">      พักการเรียนปี 61</t>
  </si>
  <si>
    <t>ช 26  ญ 21</t>
  </si>
  <si>
    <t>ยมลำภู</t>
  </si>
  <si>
    <t>ถึงแก่กรรม</t>
  </si>
  <si>
    <t>ชาย 13  หญิง 26</t>
  </si>
  <si>
    <t>ชาย 20  หญิง 15</t>
  </si>
  <si>
    <t>ชาย 17  หญิง 12</t>
  </si>
  <si>
    <t xml:space="preserve">นางสาว </t>
  </si>
  <si>
    <t xml:space="preserve">กัญญา   </t>
  </si>
  <si>
    <t>ย้ายเข้า 7 พ.ค. 62</t>
  </si>
  <si>
    <t xml:space="preserve"> ธรรมรัตนภรณ์</t>
  </si>
  <si>
    <t xml:space="preserve">มารยาท  </t>
  </si>
  <si>
    <t>จอมเมืองมา</t>
  </si>
  <si>
    <t>มีซอง</t>
  </si>
  <si>
    <t>นวลทอง</t>
  </si>
  <si>
    <t>วรรณธัช  เต็มดวง</t>
  </si>
  <si>
    <t>ด.ช.วรรณธัช  เต็มดวง</t>
  </si>
  <si>
    <t>กุลธิดา  ปั้นเกี้ยว</t>
  </si>
  <si>
    <t>จริยา  สมสา</t>
  </si>
  <si>
    <t>ด.ญ.กุลธิดา  ปั้นเกี้ยว</t>
  </si>
  <si>
    <t>ด.ญ.จริยา  สมสา</t>
  </si>
  <si>
    <t>จาริญญา  จันทร์พา</t>
  </si>
  <si>
    <t>ณัฐพร  จิ๋วเทศ</t>
  </si>
  <si>
    <t>ด.ญ.ณัฐพร  จิ๋วเทศ</t>
  </si>
  <si>
    <t>ช 20  ญ 27</t>
  </si>
  <si>
    <t>บุญวัฒนะรักษ์</t>
  </si>
  <si>
    <t xml:space="preserve">ปฏิภัทร์   </t>
  </si>
  <si>
    <t>ชาย 19 หญิง 23</t>
  </si>
  <si>
    <t>เหล็กพล</t>
  </si>
  <si>
    <t xml:space="preserve">ขนิษฐา   </t>
  </si>
  <si>
    <t>อุดมเกตุ</t>
  </si>
  <si>
    <t xml:space="preserve">นันท์นภัส  </t>
  </si>
  <si>
    <t>ด.ญ.ฑิฆัมพร  ขันมะจันทร์</t>
  </si>
  <si>
    <t>ชาย 16  หญิง 19</t>
  </si>
  <si>
    <t>ชาย 6  หญิง 34</t>
  </si>
  <si>
    <t>ชาย 15  หญิง 24</t>
  </si>
  <si>
    <t>ชาย 18  หญิง 23</t>
  </si>
  <si>
    <t>นราธิป</t>
  </si>
  <si>
    <t>ทองอุไร</t>
  </si>
  <si>
    <t>อริส</t>
  </si>
  <si>
    <t>อริส  ย้ายเข้า8เม.ย.62</t>
  </si>
  <si>
    <t>ธนบดินทร์</t>
  </si>
  <si>
    <t>ปวนแก้ว</t>
  </si>
  <si>
    <t>ภัทรกานต์</t>
  </si>
  <si>
    <t>วิรากานต์</t>
  </si>
  <si>
    <t>ย้ายเข้า1พค62</t>
  </si>
  <si>
    <t>ย้ายเข้า8เมย62</t>
  </si>
  <si>
    <t>ย้าย ร.ร.</t>
  </si>
  <si>
    <t>มารยาท</t>
  </si>
  <si>
    <t>ธรรมรัตนภรณ์</t>
  </si>
  <si>
    <t>ชาย 6- หญิง 30</t>
  </si>
  <si>
    <t>ชาย  17 หญิง 15</t>
  </si>
  <si>
    <t>เด็กชายกฤติกร ยะกัน</t>
  </si>
  <si>
    <t>เด็กชายครองลาภ วงศ์สนิท</t>
  </si>
  <si>
    <t>เด็กชายจิราธิป ตุ้ยดา</t>
  </si>
  <si>
    <t>เด็กชายชยาบดินทร์ ศรีวิลัย</t>
  </si>
  <si>
    <t>เด็กชายณฐพบ ศรียะวงษ์</t>
  </si>
  <si>
    <t>เด็กชายณัฐพงษ์ ภิรมย์ทอง</t>
  </si>
  <si>
    <t>เด็กชายธีรภัทร์ ระพิทย์พันธ์</t>
  </si>
  <si>
    <t>เด็กชายนลพฤทธ์ เอี่ยมสวัสดิ์</t>
  </si>
  <si>
    <t>เด็กชายปัณญนิพนธ์ สถิตเลิศบรม</t>
  </si>
  <si>
    <t>เด็กชายพงศ์พิสิฐ ประเสริฐเจริญ</t>
  </si>
  <si>
    <t>เด็กชายภูมิสุวรรณ นิลนาค</t>
  </si>
  <si>
    <t>เด็กชายรัฐพงศ์ สินรัชตานันท์</t>
  </si>
  <si>
    <t>เด็กชายวชิรวิทย์ เขี้ยวงา</t>
  </si>
  <si>
    <t>เด็กชายวศิน แก้วมรกต</t>
  </si>
  <si>
    <t>เด็กชายศรัณย์พงศ์ เนนเลิศ</t>
  </si>
  <si>
    <t>เด็กชายศิวกร หาญปรีชาสวัสดิ์</t>
  </si>
  <si>
    <t>เด็กชายสิรภพ ครองแก้ว</t>
  </si>
  <si>
    <t>เด็กชายเสฏฐวุฒิ เพชรดี</t>
  </si>
  <si>
    <t>เด็กชายหฤษฎ์พงศ์ ได้วงษ์</t>
  </si>
  <si>
    <t>เด็กชายอัครพล พุ่มจันทร์</t>
  </si>
  <si>
    <t>เด็กชายอังกูร จิวเดช</t>
  </si>
  <si>
    <t>เด็กหญิงกรวีร์ อ่อนนุ่ม</t>
  </si>
  <si>
    <t>เด็กหญิงกัญญาวีร์ ถมทอง</t>
  </si>
  <si>
    <t>เด็กหญิงกิตติกา ศรีเมือง</t>
  </si>
  <si>
    <t>เด็กหญิงคราเซีย ลีอันซา</t>
  </si>
  <si>
    <t>เด็กหญิงจอมหทัย ชัยประเดิมศักดิ์</t>
  </si>
  <si>
    <t>เด็กหญิงจิตลดา สุวรรณปัญญา</t>
  </si>
  <si>
    <t>เด็กหญิงจิราภรณ์ ภูมิลำนันท์</t>
  </si>
  <si>
    <t>เด็กหญิงเจนจิรา แป้นพงษ์</t>
  </si>
  <si>
    <t>เด็กหญิงณัฐฉรียา ทาจิตต์</t>
  </si>
  <si>
    <t>เด็กหญิงณัฐรดา ศรีสุริยะวรรณ</t>
  </si>
  <si>
    <t>เด็กหญิงปาริฉัตร ธนสารกุลัง</t>
  </si>
  <si>
    <t>เด็กหญิงพลอยปภัส ทิโน</t>
  </si>
  <si>
    <t>เด็กหญิงพิชยารักษ์ พิชัยณรงค์</t>
  </si>
  <si>
    <t>เด็กหญิงแพรพลอย กันคุ้ม</t>
  </si>
  <si>
    <t>เด็กชายกฤตยชญ์ ลิ้มทอง</t>
  </si>
  <si>
    <t>เด็กชายชินบุตร ขันคำนันต๊ะ</t>
  </si>
  <si>
    <t>เด็กชายเดโชชัย คำมาฟุ่น</t>
  </si>
  <si>
    <t>เด็กชายเตชิต หิรัญรัตน์</t>
  </si>
  <si>
    <t>เด็กชายธนพล เกสะวัฒนะ</t>
  </si>
  <si>
    <t>เด็กชายธนพล อำมาตเอก</t>
  </si>
  <si>
    <t>เด็กชายนันทภพ สุขจี๋</t>
  </si>
  <si>
    <t>เด็กชายนิธิโชติ อิ่มแสง</t>
  </si>
  <si>
    <t>เด็กชายบารมี สิริเศรษฐนนท์</t>
  </si>
  <si>
    <t>เด็กชายภาคิน วุ่นแม่สอด</t>
  </si>
  <si>
    <t>เด็กชายภีมพล มากทอง</t>
  </si>
  <si>
    <t>เด็กชายภีมภวิษย์ สว่างเรืองศรี</t>
  </si>
  <si>
    <t>เด็กชายรามิล อินอยู่</t>
  </si>
  <si>
    <t>เด็กชายอชิรวิชญ์ พงษ์พรต</t>
  </si>
  <si>
    <t>เด็กหญิงกัลยกร ตาใจ</t>
  </si>
  <si>
    <t>เด็กหญิงกิตติภา สิทธิเสนา</t>
  </si>
  <si>
    <t>เด็กหญิงจิดาภา บรรพศรี</t>
  </si>
  <si>
    <t>เด็กหญิงจิดาภา วัตต์มณี</t>
  </si>
  <si>
    <t>เด็กหญิงชุติปภา รัตนอินพล</t>
  </si>
  <si>
    <t>เด็กหญิงณัชชา ชื่นสิน</t>
  </si>
  <si>
    <t>เด็กหญิงธนัชพร อ๊อดทรัพย์</t>
  </si>
  <si>
    <t>เด็กหญิงธัญพิมล โพธิศรีมาตร</t>
  </si>
  <si>
    <t>เด็กหญิงนัจวา ฮิมสกุล</t>
  </si>
  <si>
    <t>เด็กหญิงเบญจ หนูส่ง</t>
  </si>
  <si>
    <t>เด็กหญิงเบญญาภา นิลจันทร์</t>
  </si>
  <si>
    <t>เด็กหญิงปัญญพร เครือจินจ๋อย</t>
  </si>
  <si>
    <t>เด็กหญิงปาลิตา ประเสริฐสันติสุข</t>
  </si>
  <si>
    <t>เด็กหญิงปิยาพัชร สันติกุล</t>
  </si>
  <si>
    <t>เด็กหญิงปุญญิสา สอนแก้ว</t>
  </si>
  <si>
    <t>เด็กหญิงเปมิกา สีหะวงษ์</t>
  </si>
  <si>
    <t>เด็กหญิงพรไพลิน ตามี่</t>
  </si>
  <si>
    <t>เด็กหญิงพัชรินทร์ บุญสุภา</t>
  </si>
  <si>
    <t>เด็กหญิงพิมพ์ลภัส มณีวงษ์</t>
  </si>
  <si>
    <t>เด็กหญิงพิราญาณ์ กุระคาน</t>
  </si>
  <si>
    <t>เด็กหญิงวรัทยา หอมทรัพย์</t>
  </si>
  <si>
    <t>เด็กหญิงสุพรรณิการ์ อุดมชัย</t>
  </si>
  <si>
    <t>เด็กชายกฤติเดช สิรมาศ</t>
  </si>
  <si>
    <t>เด็กชายณัฐวัฒน์ กฤตธนเวท</t>
  </si>
  <si>
    <t>เด็กชายธนาภัทร พันธัย</t>
  </si>
  <si>
    <t>เด็กชายนันท์นิพัฒน์ บุตรสุข</t>
  </si>
  <si>
    <t>เด็กชายนันทิพัฒน์ พุ่มทอง</t>
  </si>
  <si>
    <t>เด็กชายปกรณ์เกียรติ ไชยบำรุง</t>
  </si>
  <si>
    <t>เด็กชายปรัตถกร เพียรช่าง</t>
  </si>
  <si>
    <t>เด็กชายปิติวัฒน์ ประสาทศิลป์</t>
  </si>
  <si>
    <t>เด็กชายพชร มาเนตร</t>
  </si>
  <si>
    <t>เด็กชายพลภัทร ปราจันทร์</t>
  </si>
  <si>
    <t>เด็กชายเพชรกล้า เพ็ชรกำแหง</t>
  </si>
  <si>
    <t>เด็กชายวรวัส มงคลรัตน์</t>
  </si>
  <si>
    <t>เด็กชายวรวิทย์ พานิชเจริญทรัพย์</t>
  </si>
  <si>
    <t>เด็กชายศุภฤกษ์ วิภามณีโรจน์</t>
  </si>
  <si>
    <t>เด็กชายสุษิระ แจ่มโพธิ์</t>
  </si>
  <si>
    <t>เด็กหญิงกานต์ธิดา พญาวงษ์</t>
  </si>
  <si>
    <t>เด็กหญิงขวัญเกล้า กาวิน</t>
  </si>
  <si>
    <t>เด็กหญิงเขมจิรา เฉยชู</t>
  </si>
  <si>
    <t>เด็กหญิงชนิกานต์ ระพิทย์พันธ์</t>
  </si>
  <si>
    <t>เด็กหญิงชาลิสา คล่ำคง</t>
  </si>
  <si>
    <t>เด็กหญิงชุติมา จีนเพชร</t>
  </si>
  <si>
    <t>เด็กหญิงณิชกานต์ ฉัตรพงศกร</t>
  </si>
  <si>
    <t>เด็กหญิงณิชมน พึ่งประดิษฐ์</t>
  </si>
  <si>
    <t>เด็กหญิงธนิตาภรณ์ กาญจนนาภา</t>
  </si>
  <si>
    <t>เด็กหญิงธันญารักษ์ ด้วงเขียว</t>
  </si>
  <si>
    <t>เด็กหญิงเบญญพร รตาคุณานนต์</t>
  </si>
  <si>
    <t>เด็กหญิงพิมพ์ชนา ธีรโชติหิรัญกาล</t>
  </si>
  <si>
    <t>เด็กหญิงพิริยา ยอดสุวรรณ</t>
  </si>
  <si>
    <t>เด็กหญิงมนัสรินทร์ อยู่เลิศลบ</t>
  </si>
  <si>
    <t>เด็กหญิงวศินี มั่นมณี</t>
  </si>
  <si>
    <t>เด็กชายกฤชณัท อิ้มอนงค์</t>
  </si>
  <si>
    <t>เด็กชายคณพศ หลำคำ</t>
  </si>
  <si>
    <t>เด็กชายจิรายุส หลำคำ</t>
  </si>
  <si>
    <t>เด็กชายฑีร์จุธา เทศทิม</t>
  </si>
  <si>
    <t>เด็กชายณัฐชนนท์ ณ น่าน</t>
  </si>
  <si>
    <t>เด็กชายณัฐวัฒน์ นุชนาคา</t>
  </si>
  <si>
    <t>เด็กชายทินภัทร ภูจอมใจ</t>
  </si>
  <si>
    <t>เด็กชายธนกฤต ศรีวิชัย</t>
  </si>
  <si>
    <t>เด็กชายธนทัต ตาทิพย์</t>
  </si>
  <si>
    <t>เด็กชายนนญ ทิมอ่วม</t>
  </si>
  <si>
    <t>เด็กชายนนทนพงศ์ ศิริมงคล</t>
  </si>
  <si>
    <t>เด็กชายสิทธิพล แก้วเสนา</t>
  </si>
  <si>
    <t>เด็กชายสิรภพ กัณพานิช</t>
  </si>
  <si>
    <t>เด็กชายอาชวิต โพธิงาม</t>
  </si>
  <si>
    <t>เด็กหญิงกชกร โลหะเวช</t>
  </si>
  <si>
    <t>เด็กหญิงกมลนิตย์ ขำมี</t>
  </si>
  <si>
    <t>เด็กหญิงกัญญ์วรา โตเจริญ</t>
  </si>
  <si>
    <t>เด็กหญิงกัญต์ชฎามาศ ตาสา</t>
  </si>
  <si>
    <t>เด็กหญิงเขมิกา ยิ้มเจริญ</t>
  </si>
  <si>
    <t>เด็กหญิงจิดาภา บุญเพลิง</t>
  </si>
  <si>
    <t>เด็กหญิงชญาดา เดชคง</t>
  </si>
  <si>
    <t>เด็กหญิงชนกขวัญ ตุ่นทิม</t>
  </si>
  <si>
    <t>เด็กหญิงชนาภา ศรชัย</t>
  </si>
  <si>
    <t>เด็กหญิงชนิกานต์ บุญเกาะ</t>
  </si>
  <si>
    <t>เด็กหญิงณัชชา อุทุมภา</t>
  </si>
  <si>
    <t>เด็กหญิงธมลวรรณ เนื้อไม้</t>
  </si>
  <si>
    <t>เด็กหญิงธัญวรัตน์ มั่นมณี</t>
  </si>
  <si>
    <t>เด็กหญิงนันทิชา คำหล้า</t>
  </si>
  <si>
    <t>เด็กหญิงนิษฐกานต์ อินทร์ภักดี</t>
  </si>
  <si>
    <t>เด็กหญิงบุณยาพิลาส บุญศรี</t>
  </si>
  <si>
    <t>เด็กหญิงบุษรา คำมี</t>
  </si>
  <si>
    <t>เด็กหญิงปภาวรินร์ ชมภูพล</t>
  </si>
  <si>
    <t>เด็กหญิงพชรพร บัวป้อม</t>
  </si>
  <si>
    <t>เด็กหญิงพิชญาภา เขียวไสว</t>
  </si>
  <si>
    <t>เด็กหญิงลภัสรดา คำแดง</t>
  </si>
  <si>
    <t>เด็กหญิงวัทนพร พุ่มพวง</t>
  </si>
  <si>
    <t>เด็กหญิงศรัญญา ตาเพ็ชร</t>
  </si>
  <si>
    <t>เด็กหญิงสิริวิมล หลอมทอง</t>
  </si>
  <si>
    <t>เด็กหญิงสุปราณี บำรุงซื่อ</t>
  </si>
  <si>
    <t>เด็กหญิงสุภาพร อยู่เรือง</t>
  </si>
  <si>
    <t>เด็กชายกฤตพัฒน์ ทองโพธิ์ศรี</t>
  </si>
  <si>
    <t>เด็กชายจรสพล อ่อนยิ้ม</t>
  </si>
  <si>
    <t>เด็กชายเจษฎากร สิริเศรษฐนนท์</t>
  </si>
  <si>
    <t>เด็กชายชยันต์ หนูเล็ก</t>
  </si>
  <si>
    <t>เด็กชายชัยวัฒน์ ราชสุธา</t>
  </si>
  <si>
    <t>เด็กชายณัฐวัฒน์ ด้วงทอง</t>
  </si>
  <si>
    <t>เด็กชายเทวนาถ จูบุญส่ง</t>
  </si>
  <si>
    <t>เด็กชายธนภูมิ อินทร์อภัย</t>
  </si>
  <si>
    <t>เด็กชายธราธร ใจพันธ์</t>
  </si>
  <si>
    <t>เด็กชายธวัชชัย เงินยวง</t>
  </si>
  <si>
    <t>เด็กชายนนธวัช สุปันนะเวช</t>
  </si>
  <si>
    <t>เด็กชายปวิณ พรหมรักษ์</t>
  </si>
  <si>
    <t>เด็กชายพงศ์ศิริ นุ้ยเย็น</t>
  </si>
  <si>
    <t>เด็กชายพฤษฒิพัชร สุขเกษม</t>
  </si>
  <si>
    <t>เด็กชายรชานนท์ แก้วเคน</t>
  </si>
  <si>
    <t>เด็กชายวัทธิกร สุยะปัน</t>
  </si>
  <si>
    <t>เด็กชายสรวิชญ์ หิรัญนุช</t>
  </si>
  <si>
    <t>เด็กชายเอื้ออังกูร บุญมาลีรัตน์</t>
  </si>
  <si>
    <t>เด็กหญิงกมลวรรณ เสมาทอง</t>
  </si>
  <si>
    <t>เด็กหญิงกฤชญา บัวน้อย</t>
  </si>
  <si>
    <t>เด็กหญิงกัญญาณัฐ วงษ์โพธิ์</t>
  </si>
  <si>
    <t>เด็กหญิงกิติภรณ์ สุวาทหลำ</t>
  </si>
  <si>
    <t>เด็กหญิงกุลปริยาภรณ์ อุ่นเรือน</t>
  </si>
  <si>
    <t>เด็กหญิงจุฑารัตน์ ปาเต๋</t>
  </si>
  <si>
    <t>เด็กหญิงชวิศา อันถามนต์</t>
  </si>
  <si>
    <t>เด็กหญิงชัชชญา ปานแดง</t>
  </si>
  <si>
    <t>เด็กหญิงฐิติพร ประเมธิ์ศรี</t>
  </si>
  <si>
    <t>เด็กหญิงณัฐณิชา เกตุศรี</t>
  </si>
  <si>
    <t>เด็กหญิงณัฐณิชา พันธ์พืช</t>
  </si>
  <si>
    <t>เด็กหญิงณัฐธยาน์ พรมหาญ</t>
  </si>
  <si>
    <t>เด็กหญิงณัฐนิตา ทุ่งสงค์</t>
  </si>
  <si>
    <t>เด็กหญิงธนพร มิสาธรรม</t>
  </si>
  <si>
    <t>เด็กหญิงธันย์ชนก คำภีระแปง</t>
  </si>
  <si>
    <t>เด็กหญิงนัชชา เทียนสว่าง</t>
  </si>
  <si>
    <t>เด็กหญิงนิชาดา กรวยทอง</t>
  </si>
  <si>
    <t>เด็กหญิงปภาวรินท์ แหมา</t>
  </si>
  <si>
    <t>เด็กหญิงเปรมฤดี สืบสาย</t>
  </si>
  <si>
    <t>เด็กหญิงพิชชาภา นิ่มภักดิ์</t>
  </si>
  <si>
    <t>เด็กหญิงพิชญธิดา จันทวงศ์</t>
  </si>
  <si>
    <t>เด็กหญิงภิญญดา อินจันทร์</t>
  </si>
  <si>
    <t>เด็กหญิงมลฤดี สืบสาย</t>
  </si>
  <si>
    <t>เด็กหญิงวราศัย พละสาร</t>
  </si>
  <si>
    <t>เด็กหญิงวริศรา แก้วนา</t>
  </si>
  <si>
    <t>เด็กหญิงศิริกัญญา ตะโนนทอง</t>
  </si>
  <si>
    <t>เด็กหญิงสุภัทราภรณ์ สายตรง</t>
  </si>
  <si>
    <t>เด็กหญิงอธิชะนัน นาโล</t>
  </si>
  <si>
    <t>เด็กชายกฤษณพล พรมจันทร์</t>
  </si>
  <si>
    <t>เด็กชายกฤษนล ขันคำ</t>
  </si>
  <si>
    <t>เด็กชายกิตติกวิน อินจันดี</t>
  </si>
  <si>
    <t>เด็กชายจิรเดช คงพินิจ</t>
  </si>
  <si>
    <t>เด็กชายชิษณุพงศ์ ครุฑธา</t>
  </si>
  <si>
    <t>เด็กชายชิษณุพงศ์ มรกต</t>
  </si>
  <si>
    <t>เด็กชายธนภัทร สุติ</t>
  </si>
  <si>
    <t>เด็กชายนครินทร์ ทองสุระวิโรจน์</t>
  </si>
  <si>
    <t>เด็กชายนภสินธ์ ปิ่นมณี</t>
  </si>
  <si>
    <t>เด็กชายนวพรรษ ก่อกอง</t>
  </si>
  <si>
    <t>เด็กชายปรเมฆ วันเทียน</t>
  </si>
  <si>
    <t>เด็กชายปวริชณ์ เนียมอินทร์</t>
  </si>
  <si>
    <t>เด็กชายพัสกร เขาหลวง</t>
  </si>
  <si>
    <t>เด็กชายภาณุเดช โทนสังข์อินทร์</t>
  </si>
  <si>
    <t>เด็กชายภาม อรรถวุฒิชัย</t>
  </si>
  <si>
    <t>เด็กชายรพีภัทร คำภิละเตรียมวงศ์</t>
  </si>
  <si>
    <t>เด็กชายรัชชานนท์ ธรรมตันสกุล</t>
  </si>
  <si>
    <t>เด็กชายวรายุทธ ริดจันทร์</t>
  </si>
  <si>
    <t>เด็กชายศรุต คล้ายบุญโต</t>
  </si>
  <si>
    <t>เด็กชายสุเมธา เหลืองทอง</t>
  </si>
  <si>
    <t>เด็กชายอชิรวิทย์ พลมั่น</t>
  </si>
  <si>
    <t>เด็กชายอนุชิต ทิพย์เกษร</t>
  </si>
  <si>
    <t>เด็กชายอิทธิกร ปุ่นโพธิ์</t>
  </si>
  <si>
    <t>เด็กหญิงกรัณฑรัตน์ แสนฟ้างำ</t>
  </si>
  <si>
    <t>เด็กหญิงกัญญารัตน์ เพิ่มดี</t>
  </si>
  <si>
    <t>เด็กหญิงจิรัชญา รักมั่น</t>
  </si>
  <si>
    <t>เด็กหญิงชนิกานดา นพเก้าสุวรรณ</t>
  </si>
  <si>
    <t>เด็กหญิงญาณิศา พิมพาพันธุ์</t>
  </si>
  <si>
    <t>เด็กหญิงณัฏฐณิชา แสงสินธ์</t>
  </si>
  <si>
    <t>เด็กหญิงณัฐชยา ชม้อยเดชานันท์</t>
  </si>
  <si>
    <t>เด็กหญิงณัฐชาพร เมืองเหมอะ</t>
  </si>
  <si>
    <t>เด็กหญิงณัฐณิชา งาเนียม</t>
  </si>
  <si>
    <t>เด็กหญิงณัฐิดา ทองอ่ำ</t>
  </si>
  <si>
    <t>เด็กหญิงณิชา เกตุกลมเกลา</t>
  </si>
  <si>
    <t>เด็กหญิงณิชา เส้นเศษ</t>
  </si>
  <si>
    <t>เด็กหญิงนัทธ์หทัย เวียงทอง</t>
  </si>
  <si>
    <t>เด็กหญิงบงกชพร สุขเครือ</t>
  </si>
  <si>
    <t>เด็กหญิงพนัชกร สาเขตร์</t>
  </si>
  <si>
    <t>เด็กหญิงพัชรพร มณีเขียว</t>
  </si>
  <si>
    <t>เด็กหญิงพิราภรณ์ ทองยัง</t>
  </si>
  <si>
    <t>เด็กหญิงเพชรดา กันทา</t>
  </si>
  <si>
    <t>เด็กหญิงรมิดา สายยิ้ม</t>
  </si>
  <si>
    <t>เด็กหญิงรัชนียาภรณ์ ใจสุภาพ</t>
  </si>
  <si>
    <t>เด็กหญิงวชิรญาณ์ แคนสา</t>
  </si>
  <si>
    <t>เด็กหญิงวริศรา สลีวงศ์</t>
  </si>
  <si>
    <t>เด็กหญิงสุธาวรรณ จาอาบาล</t>
  </si>
  <si>
    <t>เด็กหญิงไอรดา แสงชมภู</t>
  </si>
  <si>
    <t>เด็กชายกฤตย์  สมแก้ว</t>
  </si>
  <si>
    <t>เด็กชายกันตพัชร เกาะกิ่ง</t>
  </si>
  <si>
    <t>เด็กชายจุลจักร อิ่มอ้น</t>
  </si>
  <si>
    <t>เด็กชายฐิติศักดิ์ ปุ่มสันเที๊ยะ</t>
  </si>
  <si>
    <t>เด็กชายณภัทร ภูดอนโพธิ์</t>
  </si>
  <si>
    <t>เด็กชายณัฐทศักดิ์ จันทร์จิรโสภญ</t>
  </si>
  <si>
    <t>เด็กชายเตชสิทธิ์ ภู่นวล</t>
  </si>
  <si>
    <t>เด็กชายเตโชดม เลิศเกษม</t>
  </si>
  <si>
    <t>เด็กชายทนุธรรม จันทร์งาม</t>
  </si>
  <si>
    <t>เด็กชายธรรมนูญ เจนการศึก</t>
  </si>
  <si>
    <t>เด็กชายธีรภัทร มีน้อย</t>
  </si>
  <si>
    <t>เด็กชายปฏิญญา คุ้มน้อย</t>
  </si>
  <si>
    <t>เด็กชายปัณณวิชญ์ ปัญญา</t>
  </si>
  <si>
    <t>เด็กชายพีรภัทร แก้วสีเขียว</t>
  </si>
  <si>
    <t>เด็กชายภูมิพัฒน์ ยิ้มยวน</t>
  </si>
  <si>
    <t>เด็กชายภูมิรพี ไชยวัน</t>
  </si>
  <si>
    <t>เด็กชายรณพงษ์ อ่วมจ้อย</t>
  </si>
  <si>
    <t>เด็กชายรวมพล บุญมาวงศ์</t>
  </si>
  <si>
    <t>เด็กชายศรัณย์ภัทร มากกุญชร</t>
  </si>
  <si>
    <t>เด็กชายศิริชัย สุขหล้า</t>
  </si>
  <si>
    <t>เด็กชายศิวัช ปัญญา</t>
  </si>
  <si>
    <t>เด็กชายศุภณัฐ สังวาลย์</t>
  </si>
  <si>
    <t>เด็กชายอติวิชญ์ ดีนิยม</t>
  </si>
  <si>
    <t>เด็กชายอินฑ์ทัช วิสุทธิวัมมิก</t>
  </si>
  <si>
    <t>เด็กหญิงขวัญธิดา น้ำเงิน</t>
  </si>
  <si>
    <t>เด็กหญิงจิรัชญา เกตุคำ</t>
  </si>
  <si>
    <t>เด็กหญิงจิราภา โทนสังข์อินทร์</t>
  </si>
  <si>
    <t>เด็กหญิงชัญญานุช แจ้งจันทร์</t>
  </si>
  <si>
    <t>เด็กหญิงญาณิศา ลังกาวงศ์</t>
  </si>
  <si>
    <t>เด็กหญิงญาณิศา วงศ์สองชั้น</t>
  </si>
  <si>
    <t>เด็กหญิงญาดา เลิศศิริ</t>
  </si>
  <si>
    <t>เด็กหญิงณภัทรดา มณีสุ</t>
  </si>
  <si>
    <t>เด็กหญิงณัฐญาดา ศรีใส</t>
  </si>
  <si>
    <t>เด็กหญิงธัญณัฏฐ์ ใจแปลง</t>
  </si>
  <si>
    <t>เด็กหญิงเปรมปรีดา ใจคำฟู</t>
  </si>
  <si>
    <t>เด็กหญิงพิชญา ศิระศุภนิมิต</t>
  </si>
  <si>
    <t>เด็กหญิงพิมพกานต์ ธูปบูชา</t>
  </si>
  <si>
    <t>เด็กหญิงไพริน ทับทอง</t>
  </si>
  <si>
    <t>เด็กหญิงมนธิกาล สวัสดี</t>
  </si>
  <si>
    <t>เด็กหญิงรัตนณิดา สายต่างใจ</t>
  </si>
  <si>
    <t>เด็กหญิงรุ้งแก้ว สิงห์คำ</t>
  </si>
  <si>
    <t>เด็กหญิงวรนาถ เทพลือ</t>
  </si>
  <si>
    <t>เด็กหญิงวรพิชชา แคนสา</t>
  </si>
  <si>
    <t>เด็กหญิงวริศรา รอดมา</t>
  </si>
  <si>
    <t>เด็กหญิงสุภาสินี โพธิ์สวัสดิ์</t>
  </si>
  <si>
    <t>เด็กหญิงอภิชญา คุ้มเครือ</t>
  </si>
  <si>
    <t>เด็กหญิงอภิสรา ชื่นใจชน</t>
  </si>
  <si>
    <t>เด็กชายกรวิชญ์ รอดมา</t>
  </si>
  <si>
    <t>เด็กชายกีรติ ชมโลก</t>
  </si>
  <si>
    <t>เด็กชายกีรติ ไชยแจ้ง</t>
  </si>
  <si>
    <t>เด็กชายเจษฏา โพธิ์ทอง</t>
  </si>
  <si>
    <t>เด็กชายเฉลิมเกียรติ ปินตาคำ</t>
  </si>
  <si>
    <t>เด็กชายชัยภัทร  มุ่ยทุม</t>
  </si>
  <si>
    <t>เด็กชายชิษณุพงศ์ โทนสังข์อินทร์</t>
  </si>
  <si>
    <t>เด็กชายธนธรณ์ พะลัง</t>
  </si>
  <si>
    <t>เด็กชายธนวัฒน์ เครืออยู่</t>
  </si>
  <si>
    <t>เด็กชายธีรดนย์ ศีลพร</t>
  </si>
  <si>
    <t>เด็กชายธีรภัทร คุณราช</t>
  </si>
  <si>
    <t>เด็กชายนฤพลัฏฐ์ จิตรจำนงค์</t>
  </si>
  <si>
    <t>เด็กชายนันท์ฎิภัทร เกตุเสาะ</t>
  </si>
  <si>
    <t>เด็กชายปรัตถกร โพธิ์กัณฑ์</t>
  </si>
  <si>
    <t>เด็กชายภัทรดนัย พรชัย</t>
  </si>
  <si>
    <t>เด็กชายภาคภูมิ รอบครอบ</t>
  </si>
  <si>
    <t>เด็กชายภูผา มาเอื้อย</t>
  </si>
  <si>
    <t>เด็กชายมโนปกรณ์ นาคสมบูรณ์</t>
  </si>
  <si>
    <t>เด็กชายรัฐศาสตร์ นพรัตน์</t>
  </si>
  <si>
    <t>เด็กชายศราวุฒิ ทัพเกิด</t>
  </si>
  <si>
    <t>เด็กชายศิระ โพธิ์ป้อม</t>
  </si>
  <si>
    <t>เด็กชายสิรภัทร เปียเอี่ยม</t>
  </si>
  <si>
    <t>เด็กชายอภิสิทธิ์ พันธ์พืช</t>
  </si>
  <si>
    <t>เด็กชายอันดามัน พรมภักดี</t>
  </si>
  <si>
    <t>เด็กหญิงกัณฐิกา ทองอินทร์</t>
  </si>
  <si>
    <t>เด็กหญิงกัลยา พละทรัพย์</t>
  </si>
  <si>
    <t>เด็กหญิงกุลนันท์ สิทธิ</t>
  </si>
  <si>
    <t>เด็กหญิงณภัทร เรือนปัญญา</t>
  </si>
  <si>
    <t>เด็กหญิงณัฐนารี จินาเขียว</t>
  </si>
  <si>
    <t>เด็กหญิงธนภรณ์ สมฝั้น</t>
  </si>
  <si>
    <t>เด็กหญิงนภัสวรรณ  เถายศ</t>
  </si>
  <si>
    <t>เด็กหญิงนันธิชา จิ๋วเทศ</t>
  </si>
  <si>
    <t>เด็กหญิงเบญญาทิพย์ อินน้ำรึม</t>
  </si>
  <si>
    <t>เด็กหญิงปรีชญาภรณ์ แก้วตาแจ่ม</t>
  </si>
  <si>
    <t>เด็กหญิงพัชรินทร์ สุขหล้า</t>
  </si>
  <si>
    <t>เด็กหญิงพิชญ์สินี อิ่มเอี่ยม</t>
  </si>
  <si>
    <t>เด็กหญิงพิชานันท์  โกศัย</t>
  </si>
  <si>
    <t>เด็กหญิงภรณ์ชวรรธน์ ตระกรุดแก้ว</t>
  </si>
  <si>
    <t>เด็กหญิงฤทัยภัทร อ่อนคล้อย</t>
  </si>
  <si>
    <t>เด็กหญิงลักษมณ พรมมา</t>
  </si>
  <si>
    <t>เด็กหญิงวิรดา นาคแก้ว</t>
  </si>
  <si>
    <t>เด็กหญิงวิลาสินี ร้อยแก้ว</t>
  </si>
  <si>
    <t>เด็กหญิงสรวีย์ ยิ้มกลั่น</t>
  </si>
  <si>
    <t>เด็กหญิงสิรีธร สุ่มประเสริฐ</t>
  </si>
  <si>
    <t>เด็กหญิงสุธาสินี ชุมชื่น</t>
  </si>
  <si>
    <t>เด็กหญิงเหมือนฝัน สามสี</t>
  </si>
  <si>
    <t>เด็กชายจักรกฤษ จรูญเพ็ญ</t>
  </si>
  <si>
    <t>เด็กชายจักรพงศ์ ต๊ะตา</t>
  </si>
  <si>
    <t>เด็กชายจิรภัทร จันทร์รัตนแสง</t>
  </si>
  <si>
    <t>เด็กชายชยานันต์ เกษร</t>
  </si>
  <si>
    <t>เด็กชายชัยวัฒน์ หินนอก</t>
  </si>
  <si>
    <t>เด็กชายฐปนัท เพ็งตา</t>
  </si>
  <si>
    <t>เด็กชายณัชพล อุดมวงษ์</t>
  </si>
  <si>
    <t>เด็กชายณัฏฐ์กฤศ  ติดประมาณ</t>
  </si>
  <si>
    <t>เด็กชายณัฐชนน คำมี</t>
  </si>
  <si>
    <t>เด็กชายณัฐพงศ์ ชัยปัญญา</t>
  </si>
  <si>
    <t>เด็กชายณัฐพล ขำศิริ</t>
  </si>
  <si>
    <t>เด็กชายณัฐวุฒิ  ฟื้นนา</t>
  </si>
  <si>
    <t>เด็กชายธนดล ปัญญาสราวุธ</t>
  </si>
  <si>
    <t>เด็กชายธนภัทร ขันเเก้ว</t>
  </si>
  <si>
    <t>เด็กชายธนวินท์ เมืองมูล</t>
  </si>
  <si>
    <t>เด็กชายธีรพัฒน์ ยศงาม</t>
  </si>
  <si>
    <t>เด็กชายเนติธร บุญเรือง</t>
  </si>
  <si>
    <t>เด็กชายบัญญวัต คงโพธิ์</t>
  </si>
  <si>
    <t>เด็กชายภควรรธ อินทรสูต</t>
  </si>
  <si>
    <t>เด็กชายภาณุพงศ์ เจริญพรต</t>
  </si>
  <si>
    <t>เด็กชายภานุพงษ์ เกุตเถื่อน</t>
  </si>
  <si>
    <t>เด็กชายภูมิใจธรรม ลำภู</t>
  </si>
  <si>
    <t>เด็กชายภูริภัทร ชมสา</t>
  </si>
  <si>
    <t>เด็กชายรัชชานนท์ ภาสวรวงศ์</t>
  </si>
  <si>
    <t>เด็กชายวรวุฒิ กลิ่นคุณ</t>
  </si>
  <si>
    <t>เด็กชายศิวกร ภักดิรักชาติ</t>
  </si>
  <si>
    <t>เด็กชายเอกรินทร์ กุธิตา</t>
  </si>
  <si>
    <t>เด็กหญิงขนิษฐา ทะนันชัย</t>
  </si>
  <si>
    <t>เด็กหญิงชวัลรัตน์ นาคำ</t>
  </si>
  <si>
    <t>เด็กหญิงชวินนุช พรมหนองอ้อ</t>
  </si>
  <si>
    <t>เด็กหญิงนนทินี คล้ายบุญโต</t>
  </si>
  <si>
    <t>เด็กหญิงบุปผาชาติ ศิริภูธร</t>
  </si>
  <si>
    <t>เด็กหญิงพรรณภัทร จันทร์ต๊ะบุตร</t>
  </si>
  <si>
    <t>เด็กหญิงพิทยาภรณ์ เอกา</t>
  </si>
  <si>
    <t>เด็กหญิงภัทรวรรณ ทิพละ</t>
  </si>
  <si>
    <t>เด็กหญิงภัทรานิษฐ์ ชมภู</t>
  </si>
  <si>
    <t>เด็กหญิงมณฑิตา วัดพุ่มพวง</t>
  </si>
  <si>
    <t>เด็กหญิงวรัชยา จันทรนิล</t>
  </si>
  <si>
    <t>เด็กหญิงวิลาวัณย์ สลับสี</t>
  </si>
  <si>
    <t>เด็กหญิงศศิธร ดีเมฆ</t>
  </si>
  <si>
    <t>เด็กหญิงสุชัญญา โชคชัยวัฒนากุล</t>
  </si>
  <si>
    <t>เด็กหญิงสุลลิตา พึ่งเรือง</t>
  </si>
  <si>
    <t>เด็กชายกฤษฎิ์ ใบศรี</t>
  </si>
  <si>
    <t>เด็กชายใจเพชร ใจบุญ</t>
  </si>
  <si>
    <t>เด็กชายชนกันต์ ปัญญาสอน</t>
  </si>
  <si>
    <t>เด็กชายชยพล เพ็งทอง</t>
  </si>
  <si>
    <t>เด็กชายชยากร คำแดง</t>
  </si>
  <si>
    <t>เด็กชายทัตพงศ์ ตะยะราช</t>
  </si>
  <si>
    <t>เด็กชายธนภัทร สังคำ</t>
  </si>
  <si>
    <t>เด็กชายธนวัฒน์ พืชนะ</t>
  </si>
  <si>
    <t>เด็กชายธิติวุฒิ นันทหาร</t>
  </si>
  <si>
    <t>เด็กชายบัณทัต เทพวงศ์ษา</t>
  </si>
  <si>
    <t>เด็กชายปรมินทร์ อ่อนลมูล</t>
  </si>
  <si>
    <t>เด็กชายภานุมาส บำรุงทอง</t>
  </si>
  <si>
    <t>เด็กชายวรัท บุญพิมพ์</t>
  </si>
  <si>
    <t>เด็กชายศิรภัทร ปริชาตปรีชา</t>
  </si>
  <si>
    <t>เด็กหญิงกัญญณัฐ บุญยัง</t>
  </si>
  <si>
    <t>เด็กหญิงกัญญาภัค วงค์ลำดวน</t>
  </si>
  <si>
    <t>เด็กหญิงกัลยกร วีระนันวัฒนะ</t>
  </si>
  <si>
    <t>เด็กหญิงกานดา ประดิษฐ์พุ่ม</t>
  </si>
  <si>
    <t>เด็กหญิงกานติมา เขียวแดง</t>
  </si>
  <si>
    <t>เด็กหญิงกุลวดี สุยวงษ์</t>
  </si>
  <si>
    <t>เด็กหญิงจุฑาภรณ์ ผิวดำ</t>
  </si>
  <si>
    <t>เด็กหญิงเจนนิเฟอร์​ สมุลเดอร์ส</t>
  </si>
  <si>
    <t>เด็กหญิงชาลิสา ตาตุ่น</t>
  </si>
  <si>
    <t>เด็กหญิงฐิตาพร ชุ่มชื่น</t>
  </si>
  <si>
    <t>เด็กหญิงธัญญรัตน์ ประสาทเขตการณ์</t>
  </si>
  <si>
    <t>เด็กหญิงนพรัตน์ วรบัณฑิต</t>
  </si>
  <si>
    <t>เด็กหญิงนวินดา พรมมี</t>
  </si>
  <si>
    <t>เด็กหญิงปวีรัตน์ เขียวสีทอง</t>
  </si>
  <si>
    <t>เด็กหญิงพิชญ์นาฎ สืบมาศ</t>
  </si>
  <si>
    <t>เด็กหญิงพิมผกา ตาละสา</t>
  </si>
  <si>
    <t>เด็กหญิงเพลงไพเราะ ดิษฐ์บุรี</t>
  </si>
  <si>
    <t>เด็กหญิงภูรินี คลังฤทธิ์</t>
  </si>
  <si>
    <t>เด็กหญิงรจนวรรณ ครองเกษร</t>
  </si>
  <si>
    <t>เด็กหญิงรักษิณา เทพมงคล</t>
  </si>
  <si>
    <t>เด็กหญิงริรินดา สุขสาตร์</t>
  </si>
  <si>
    <t>เด็กหญิงวรพรรณ  วงแยง</t>
  </si>
  <si>
    <t>เด็กหญิงวรัทญา วงษ์แก้ว</t>
  </si>
  <si>
    <t>เด็กหญิงสุพรรษา รินรส</t>
  </si>
  <si>
    <t>เด็กหญิงอนัญพร บุญยิ่งยงค์</t>
  </si>
  <si>
    <t>เด็กหญิงอรกานต์ มงคล</t>
  </si>
  <si>
    <t>33426</t>
  </si>
  <si>
    <t>นายกันตินันท์ แหงมมา</t>
  </si>
  <si>
    <t>33436</t>
  </si>
  <si>
    <t>นายจิณณฤต สิริเศรษฐนนท์</t>
  </si>
  <si>
    <t>33445</t>
  </si>
  <si>
    <t>นายจิรภัทร เพชรสุกใส</t>
  </si>
  <si>
    <t>33471</t>
  </si>
  <si>
    <t>นายณภัทร แสงอรุณ</t>
  </si>
  <si>
    <t>33475</t>
  </si>
  <si>
    <t>นายณัฏฐกิตติ์ ทาจิตต์</t>
  </si>
  <si>
    <t>33486</t>
  </si>
  <si>
    <t>นายตรีทเศศ ปาระมีสา</t>
  </si>
  <si>
    <t>33515</t>
  </si>
  <si>
    <t>นายธรรมศาสตร์ เอี่ยมทุเรียน</t>
  </si>
  <si>
    <t>33535</t>
  </si>
  <si>
    <t>นายบุญฤทธิ์ ดาราน้อย</t>
  </si>
  <si>
    <t>33542</t>
  </si>
  <si>
    <t>นายปรัชญา พิพัฒน์ศาสตร์</t>
  </si>
  <si>
    <t>33568</t>
  </si>
  <si>
    <t>นายพีรพัฒน์ เต็มเปี่ยม</t>
  </si>
  <si>
    <t>33571</t>
  </si>
  <si>
    <t>นายพุฒิพงศ์ อ่วมทิพย์</t>
  </si>
  <si>
    <t>33592</t>
  </si>
  <si>
    <t>นายรณกฤต หาญกิตติมงคล</t>
  </si>
  <si>
    <t>33598</t>
  </si>
  <si>
    <t>นายวงศกร ปัญญา</t>
  </si>
  <si>
    <t>33633</t>
  </si>
  <si>
    <t>นายสิรภพ พุ่มเกตุ</t>
  </si>
  <si>
    <t>33429</t>
  </si>
  <si>
    <t>นายกิตติศักดิ์ จิรสินเกียรติ</t>
  </si>
  <si>
    <t>33432</t>
  </si>
  <si>
    <t>นายเกียรติภูมิ บัวอ่อน</t>
  </si>
  <si>
    <t>33446</t>
  </si>
  <si>
    <t>นายจีรภัทร แสงศิริรักษ์</t>
  </si>
  <si>
    <t>33452</t>
  </si>
  <si>
    <t>นายเจษฎากร ชุ่มใจ</t>
  </si>
  <si>
    <t>33502</t>
  </si>
  <si>
    <t>นายธนพล สิทธิโชคเหล่าทอง</t>
  </si>
  <si>
    <t>33514</t>
  </si>
  <si>
    <t>นายธนิน ปินนา</t>
  </si>
  <si>
    <t>33521</t>
  </si>
  <si>
    <t>นายธีรวุฒิ จึงสำเร็จการ</t>
  </si>
  <si>
    <t>33527</t>
  </si>
  <si>
    <t>นายนฤพัทธ์ พิมพ์กลม</t>
  </si>
  <si>
    <t>33531</t>
  </si>
  <si>
    <t>นายนันทิพัฒน์ มะณีทิพย์</t>
  </si>
  <si>
    <t>33541</t>
  </si>
  <si>
    <t>นายปรัชญา แย้มแบน</t>
  </si>
  <si>
    <t>33569</t>
  </si>
  <si>
    <t>นายพีรพัฒน์ สัจจโสภิต</t>
  </si>
  <si>
    <t>33594</t>
  </si>
  <si>
    <t>นายรัชชานนท์ เต็มมีศรี</t>
  </si>
  <si>
    <t>33602</t>
  </si>
  <si>
    <t>นายวรุตย์ อังอดุลย์</t>
  </si>
  <si>
    <t>33474</t>
  </si>
  <si>
    <t>นายณัฏฐกฤต เฟื่องขจร</t>
  </si>
  <si>
    <t>33540</t>
  </si>
  <si>
    <t>นายประภวิษณุ์ ทิมแหง</t>
  </si>
  <si>
    <t>33608</t>
  </si>
  <si>
    <t>นายวีรภัทร์ คำยา</t>
  </si>
  <si>
    <t>33615</t>
  </si>
  <si>
    <t>นายศิรชัชฐ์ ลำจวน</t>
  </si>
  <si>
    <t>นายโอบนิธิ คำภีระ</t>
  </si>
  <si>
    <t>33424</t>
  </si>
  <si>
    <t>นายกัณฑ์พงษ์ เกิดหลำ</t>
  </si>
  <si>
    <t>33504</t>
  </si>
  <si>
    <t>นายธนพัฒน์  เงินเนตร</t>
  </si>
  <si>
    <t>33510</t>
  </si>
  <si>
    <t>นายธนัสกฤต เนื่องจำนงค์</t>
  </si>
  <si>
    <t>33520</t>
  </si>
  <si>
    <t>นายธีรภัทร พิณโนเอก</t>
  </si>
  <si>
    <t>33623</t>
  </si>
  <si>
    <t>นายสถาพร จิตต์สำราญ</t>
  </si>
  <si>
    <t>นายอิศรานุวัฒน์  หมีโชติ</t>
  </si>
  <si>
    <t>นายกชวัชร กิตยาธิวัฒน์</t>
  </si>
  <si>
    <t>นายนรวิทธิ์ เชยพันธุ์</t>
  </si>
  <si>
    <t>นายพรหมพิริยะ  สืบตั๋น</t>
  </si>
  <si>
    <t>33435</t>
  </si>
  <si>
    <t>นายจารุพิชญ์ พฤกษา</t>
  </si>
  <si>
    <t>33462</t>
  </si>
  <si>
    <t>นายชัยวัฒน์ คงเมือง</t>
  </si>
  <si>
    <t>33467</t>
  </si>
  <si>
    <t>นายฐาปณพงษ์ ด้วงนุ้ย</t>
  </si>
  <si>
    <t>33476</t>
  </si>
  <si>
    <t>นายณัฐกิตติ์ วิศรียา</t>
  </si>
  <si>
    <t>33539</t>
  </si>
  <si>
    <t>นายประพันธ์ แตงผัน</t>
  </si>
  <si>
    <t>33557</t>
  </si>
  <si>
    <t>นายพศวัฒน์ แก้วมาลัย</t>
  </si>
  <si>
    <t>33558</t>
  </si>
  <si>
    <t>นายพศิน มูลเพ็ง</t>
  </si>
  <si>
    <t>33580</t>
  </si>
  <si>
    <t>นายภาณุเดช สุขจิตร</t>
  </si>
  <si>
    <t>33581</t>
  </si>
  <si>
    <t>นายภาณุพงศ์ คำปาสังข์</t>
  </si>
  <si>
    <t>33582</t>
  </si>
  <si>
    <t>นายภาณุพงศ์ ธงพานิช</t>
  </si>
  <si>
    <t>33588</t>
  </si>
  <si>
    <t>นายภูริพัฒน์ ม่วงแก้ว</t>
  </si>
  <si>
    <t>33599</t>
  </si>
  <si>
    <t>นายวชิรวิทย์ โพธิ์ทอง</t>
  </si>
  <si>
    <t>33611</t>
  </si>
  <si>
    <t>นายศตวรรษ บรรลือ</t>
  </si>
  <si>
    <t>นายธนาคม นิลจันทร์</t>
  </si>
  <si>
    <t>นายสุทธวีร์ อ่อนลมูล</t>
  </si>
  <si>
    <t>นางสาววีรภัทรา พรมพัด</t>
  </si>
  <si>
    <t>33428</t>
  </si>
  <si>
    <t>นายกิตติศักดิ์ เครือเมฆ</t>
  </si>
  <si>
    <t>33434</t>
  </si>
  <si>
    <t>นายคุณากร เพิ่มเพ็ง</t>
  </si>
  <si>
    <t>33463</t>
  </si>
  <si>
    <t>นายชาญณรงค์ บุญประเสริฐ</t>
  </si>
  <si>
    <t>33493</t>
  </si>
  <si>
    <t>นายธนโชติ กลัดกลีด</t>
  </si>
  <si>
    <t>33499</t>
  </si>
  <si>
    <t>นายธนกฤต ใบป้อ</t>
  </si>
  <si>
    <t>33508</t>
  </si>
  <si>
    <t>นายธนวัฒน์ สโมสร</t>
  </si>
  <si>
    <t>33566</t>
  </si>
  <si>
    <t>นายพีรพัฒน์ แก้วเมือง</t>
  </si>
  <si>
    <t>33595</t>
  </si>
  <si>
    <t>นายรัชพล แก้วโกมุท</t>
  </si>
  <si>
    <t>33631</t>
  </si>
  <si>
    <t>นายสิรภพ พบคีรี</t>
  </si>
  <si>
    <t>33892</t>
  </si>
  <si>
    <t>นายชัยวัฒน์ อ่อนละม่อม</t>
  </si>
  <si>
    <t>นายธนวิชญ์ พลยศ</t>
  </si>
  <si>
    <t>นายภาคิน ขำโยม</t>
  </si>
  <si>
    <t>นายวีรภัทร ศรีปวนใจ</t>
  </si>
  <si>
    <t>นางสาวธัญญาดา วัจนะ</t>
  </si>
  <si>
    <t>33497</t>
  </si>
  <si>
    <t>นายธนกร เมืองครอง</t>
  </si>
  <si>
    <t>33506</t>
  </si>
  <si>
    <t>นายธนภูมิ ทองป้อง</t>
  </si>
  <si>
    <t>33584</t>
  </si>
  <si>
    <t>นายภูผา สังข์ศิริ</t>
  </si>
  <si>
    <t>33597</t>
  </si>
  <si>
    <t>นายราชรัฐ อินคำ</t>
  </si>
  <si>
    <t>33627</t>
  </si>
  <si>
    <t>นายสรวิศ จิตสะอาด</t>
  </si>
  <si>
    <t>33628</t>
  </si>
  <si>
    <t>นายสร้างศัลย์ กรพาหา</t>
  </si>
  <si>
    <t>33894</t>
  </si>
  <si>
    <t>นายมโนชา สุจริต</t>
  </si>
  <si>
    <t>นายพีรพัฒน์ เจนดี</t>
  </si>
  <si>
    <t>นายศิวากร ตระกูลชุติเวช</t>
  </si>
  <si>
    <t>นายสฤษฏ์พงศ์ ชัยลิน</t>
  </si>
  <si>
    <t>นางสาวจริยา เเม้นปาน</t>
  </si>
  <si>
    <t>33538</t>
  </si>
  <si>
    <t>นายปณิธาน จันทร์ถี</t>
  </si>
  <si>
    <t>33578</t>
  </si>
  <si>
    <t>นายภัทรดร แก้วบุญช่วย</t>
  </si>
  <si>
    <t>33603</t>
  </si>
  <si>
    <t>นายวัชรพงศ์ สาริบุตร</t>
  </si>
  <si>
    <t>นายกฤษฏิ์ อนุตรพงศ์</t>
  </si>
  <si>
    <t>นายพงศภัค อิ่นแก้ว</t>
  </si>
  <si>
    <t>33427</t>
  </si>
  <si>
    <t>นายกิตติภูมิ แดงสากล</t>
  </si>
  <si>
    <t>33519</t>
  </si>
  <si>
    <t>นายธีรภัทร์ หอมทอง</t>
  </si>
  <si>
    <t>33575</t>
  </si>
  <si>
    <t>นายภัคกานต์ ผกาขยาย</t>
  </si>
  <si>
    <t>33579</t>
  </si>
  <si>
    <t>นายภากร แก้วประดิษฐ์</t>
  </si>
  <si>
    <t>33590</t>
  </si>
  <si>
    <t>นายภูวนัย สะมาแอ</t>
  </si>
  <si>
    <t>33621</t>
  </si>
  <si>
    <t>นายศุภกฤต เสาร์แก้ว</t>
  </si>
  <si>
    <t>33642</t>
  </si>
  <si>
    <t>นายอภิรักษ์ ชูเกตุ</t>
  </si>
  <si>
    <t>33646</t>
  </si>
  <si>
    <t>นายอภิวิชญ์ บุญแร่</t>
  </si>
  <si>
    <t>นายศุภวิชญ์ กันธวัง</t>
  </si>
  <si>
    <t>นางสาววิภาวี อินนันต๊ะ</t>
  </si>
  <si>
    <t>33498</t>
  </si>
  <si>
    <t>นายธนกฤต แสนคง</t>
  </si>
  <si>
    <t>นายธราธิป แก้วบุญช่วย</t>
  </si>
  <si>
    <t>33626</t>
  </si>
  <si>
    <t>นายสรวิชญ์ ภู่นวล</t>
  </si>
  <si>
    <t>33826</t>
  </si>
  <si>
    <t>นางสาวศรัณยา วรานัด</t>
  </si>
  <si>
    <t>นางสาวรุจิภา คงสังข์</t>
  </si>
  <si>
    <t>33488</t>
  </si>
  <si>
    <t>นายทรงพล เชื้อสีดา</t>
  </si>
  <si>
    <t>33516</t>
  </si>
  <si>
    <t>นายธราเทพ มาน้อย</t>
  </si>
  <si>
    <t>33525</t>
  </si>
  <si>
    <t>นายนรวีร์ วุ่นแม่สอด</t>
  </si>
  <si>
    <t>33549</t>
  </si>
  <si>
    <t>นายพงศ์เทพ บัวเทศ</t>
  </si>
  <si>
    <t>33560</t>
  </si>
  <si>
    <t>นายพัชระ ภุมรินทร์</t>
  </si>
  <si>
    <t>33570</t>
  </si>
  <si>
    <t>นายพีรภัทร รัชตโชติ</t>
  </si>
  <si>
    <t>33572</t>
  </si>
  <si>
    <t>นายเพชรร้อย ภิรมย์ทอง</t>
  </si>
  <si>
    <t>33606</t>
  </si>
  <si>
    <t>นายวิทยา ภาชนะปรีดา</t>
  </si>
  <si>
    <t>33607</t>
  </si>
  <si>
    <t>นายวีรพล รอดเคราะห์</t>
  </si>
  <si>
    <t>33629</t>
  </si>
  <si>
    <t>นายสัณหวัช เรืองเกตุ</t>
  </si>
  <si>
    <t>33639</t>
  </si>
  <si>
    <t>นายอนุวัต กาวิละพันธ์</t>
  </si>
  <si>
    <t>33641</t>
  </si>
  <si>
    <t>นายอภิชาติ นันไชย</t>
  </si>
  <si>
    <t>33647</t>
  </si>
  <si>
    <t>นายอภิสิทธิ์ สายทอง</t>
  </si>
  <si>
    <t>33770</t>
  </si>
  <si>
    <t>นางสาวปิญญาภรณ์ อินทรสิทธิ์</t>
  </si>
  <si>
    <t>น.ร.ใหม่  เริ่มเลขประจำตัวคนแรก</t>
  </si>
  <si>
    <t xml:space="preserve">           คนสุดท้าย  คือ</t>
  </si>
  <si>
    <t>เด็กชายชนกันต์ บัวลอย</t>
  </si>
  <si>
    <t>เด็กชายชนะชน โกมลมาลย์</t>
  </si>
  <si>
    <t>เด็กชายณัฐญานนท์ นำฟู</t>
  </si>
  <si>
    <t>เด็กชายณัฐวร ราชสุภา</t>
  </si>
  <si>
    <t>เด็กชายทฤษฎี พลภักดี</t>
  </si>
  <si>
    <t>เด็กชายธนกฤต บรรลุสุข</t>
  </si>
  <si>
    <t>เด็กชายธีรภัทร กาวิระบุตร</t>
  </si>
  <si>
    <t>เด็กชายปรเมศวร์ เครือทอง</t>
  </si>
  <si>
    <t>เด็กชายปาราเมศ นรินทร์นอก</t>
  </si>
  <si>
    <t>เด็กชายปิยพงษ์ ผิวโพธิ์</t>
  </si>
  <si>
    <t>เด็กชายพศวัต สิงหราช</t>
  </si>
  <si>
    <t>เด็กชายเรืองศักดิ์ วศินวงศ์สว่าง</t>
  </si>
  <si>
    <t>เด็กชายวราวุฒิ แจ่มวงษ์อินทร์</t>
  </si>
  <si>
    <t>เด็กชายวินทกร  ใจเย็น</t>
  </si>
  <si>
    <t>เด็กชายสรรเพชญ กาแก้ว</t>
  </si>
  <si>
    <t>เด็กชายสหรัถ เครืออยู่</t>
  </si>
  <si>
    <t>เด็กชายสิรภพ  พึ่งทองคำ</t>
  </si>
  <si>
    <t>เด็กชายสุวรรณภูมิ บุญวัฒนะรักษ์</t>
  </si>
  <si>
    <t>เด็กชายอัครันทร์ พรมมา</t>
  </si>
  <si>
    <t>เด็กชายอิทธิพัทธ์ บัวขาว</t>
  </si>
  <si>
    <t>เด็กหญิงคนิดา น้อยด้วง</t>
  </si>
  <si>
    <t>เด็กหญิงจิดาภา ปิ่นพันธ์</t>
  </si>
  <si>
    <t>เด็กหญิงจิดาภา มูลสี</t>
  </si>
  <si>
    <t>เด็กหญิงจีระนันท์ อ่อนจิ๋ว</t>
  </si>
  <si>
    <t>เด็กหญิงชุติกาญจน์ สิงห์พลงาม</t>
  </si>
  <si>
    <t>เด็กหญิงโชติกา เนื่องเอม</t>
  </si>
  <si>
    <t>เด็กหญิงณัชชานันท์ ทองดี</t>
  </si>
  <si>
    <t>เด็กหญิงณัฐชา โรจนสินเจริญ</t>
  </si>
  <si>
    <t>เด็กหญิงณัฐธยาน์ อ่อนจิ๋ว</t>
  </si>
  <si>
    <t>เด็กหญิงทิตาวีร์ จันทะบุรี</t>
  </si>
  <si>
    <t>เด็กหญิงทิพย์พิสุทธิ์ พากเพียร</t>
  </si>
  <si>
    <t>เด็กหญิงธนัญญา  ดวงแก้ว</t>
  </si>
  <si>
    <t>เด็กหญิงนันทิดา พันธเสน</t>
  </si>
  <si>
    <t>เด็กหญิงปทิตตา แรมนิล</t>
  </si>
  <si>
    <t>เด็กหญิงปานหทัยชนก นาคแก้ว</t>
  </si>
  <si>
    <t>เด็กหญิงพิชญธิดา สุวรรณ์</t>
  </si>
  <si>
    <t>เด็กหญิงเพ็ญพิชชา เกตุเถื่อน</t>
  </si>
  <si>
    <t>เด็กหญิงเพียงลดา จงจิตรวาที</t>
  </si>
  <si>
    <t>เด็กหญิงภูริชญา จันทรคลาพฤติ</t>
  </si>
  <si>
    <t>เด็กหญิงมนัสนันท์ กัณพานิช</t>
  </si>
  <si>
    <t>เด็กหญิงมนัสนันท์ พิมเลขา</t>
  </si>
  <si>
    <t>เด็กหญิงวรัญญา โพธิ์เตียน</t>
  </si>
  <si>
    <t>เด็กหญิงศกลรัตน์ ลำเต็ม</t>
  </si>
  <si>
    <t>เด็กหญิงสุพิชญา โสพลพงษ์</t>
  </si>
  <si>
    <t>เด็กหญิงสุภาวินี สายยิ้ม</t>
  </si>
  <si>
    <t>เด็กหญิงอรกานต์ แซ่จึง</t>
  </si>
  <si>
    <t>35124</t>
  </si>
  <si>
    <t>35125</t>
  </si>
  <si>
    <t xml:space="preserve">  ม.1/4</t>
  </si>
  <si>
    <t xml:space="preserve">  ม.1/6</t>
  </si>
  <si>
    <t>แก่นสาร    1/9</t>
  </si>
  <si>
    <t>35126</t>
  </si>
  <si>
    <t>35127</t>
  </si>
  <si>
    <t>35128</t>
  </si>
  <si>
    <t>35129</t>
  </si>
  <si>
    <t>35130</t>
  </si>
  <si>
    <t>35131</t>
  </si>
  <si>
    <t>35132</t>
  </si>
  <si>
    <t>35133</t>
  </si>
  <si>
    <t>35134</t>
  </si>
  <si>
    <t>35135</t>
  </si>
  <si>
    <t>35136</t>
  </si>
  <si>
    <t>35137</t>
  </si>
  <si>
    <t>35138</t>
  </si>
  <si>
    <t>35139</t>
  </si>
  <si>
    <t>35140</t>
  </si>
  <si>
    <t>35141</t>
  </si>
  <si>
    <t>35142</t>
  </si>
  <si>
    <t>35143</t>
  </si>
  <si>
    <t>35144</t>
  </si>
  <si>
    <t>35145</t>
  </si>
  <si>
    <t>35146</t>
  </si>
  <si>
    <t>35147</t>
  </si>
  <si>
    <t>35148</t>
  </si>
  <si>
    <t>35149</t>
  </si>
  <si>
    <t>35150</t>
  </si>
  <si>
    <t>35151</t>
  </si>
  <si>
    <t>35152</t>
  </si>
  <si>
    <t>35153</t>
  </si>
  <si>
    <t>35154</t>
  </si>
  <si>
    <t>35155</t>
  </si>
  <si>
    <t>35156</t>
  </si>
  <si>
    <t>35157</t>
  </si>
  <si>
    <t>35158</t>
  </si>
  <si>
    <t>35159</t>
  </si>
  <si>
    <t>35160</t>
  </si>
  <si>
    <t>35161</t>
  </si>
  <si>
    <t>35162</t>
  </si>
  <si>
    <t>35163</t>
  </si>
  <si>
    <t>35164</t>
  </si>
  <si>
    <t>35165</t>
  </si>
  <si>
    <t>35166</t>
  </si>
  <si>
    <t>35167</t>
  </si>
  <si>
    <t>35168</t>
  </si>
  <si>
    <t>35169</t>
  </si>
  <si>
    <t>35170</t>
  </si>
  <si>
    <t>35171</t>
  </si>
  <si>
    <t>35172</t>
  </si>
  <si>
    <t>35173</t>
  </si>
  <si>
    <t>35174</t>
  </si>
  <si>
    <t>35175</t>
  </si>
  <si>
    <t>35176</t>
  </si>
  <si>
    <t>35177</t>
  </si>
  <si>
    <t>35178</t>
  </si>
  <si>
    <t>35179</t>
  </si>
  <si>
    <t>35180</t>
  </si>
  <si>
    <t>35181</t>
  </si>
  <si>
    <t>35182</t>
  </si>
  <si>
    <t>35183</t>
  </si>
  <si>
    <t>35184</t>
  </si>
  <si>
    <t>35185</t>
  </si>
  <si>
    <t>35186</t>
  </si>
  <si>
    <t>35187</t>
  </si>
  <si>
    <t>35188</t>
  </si>
  <si>
    <t>35189</t>
  </si>
  <si>
    <t>35190</t>
  </si>
  <si>
    <t>35191</t>
  </si>
  <si>
    <t>35192</t>
  </si>
  <si>
    <t>35193</t>
  </si>
  <si>
    <t>35194</t>
  </si>
  <si>
    <t>35195</t>
  </si>
  <si>
    <t>35196</t>
  </si>
  <si>
    <t>35197</t>
  </si>
  <si>
    <t>35198</t>
  </si>
  <si>
    <t>35199</t>
  </si>
  <si>
    <t>35200</t>
  </si>
  <si>
    <t>35201</t>
  </si>
  <si>
    <t>35202</t>
  </si>
  <si>
    <t>35203</t>
  </si>
  <si>
    <t>35204</t>
  </si>
  <si>
    <t>35205</t>
  </si>
  <si>
    <t>35206</t>
  </si>
  <si>
    <t>35207</t>
  </si>
  <si>
    <t>35208</t>
  </si>
  <si>
    <t>35209</t>
  </si>
  <si>
    <t>35210</t>
  </si>
  <si>
    <t>35211</t>
  </si>
  <si>
    <t>35212</t>
  </si>
  <si>
    <t>35213</t>
  </si>
  <si>
    <t>35214</t>
  </si>
  <si>
    <t>35215</t>
  </si>
  <si>
    <t>35216</t>
  </si>
  <si>
    <t>35217</t>
  </si>
  <si>
    <t>35218</t>
  </si>
  <si>
    <t>35219</t>
  </si>
  <si>
    <t>35220</t>
  </si>
  <si>
    <t>35221</t>
  </si>
  <si>
    <t>35222</t>
  </si>
  <si>
    <t>35223</t>
  </si>
  <si>
    <t>35224</t>
  </si>
  <si>
    <t>35225</t>
  </si>
  <si>
    <t>35226</t>
  </si>
  <si>
    <t>35227</t>
  </si>
  <si>
    <t>35228</t>
  </si>
  <si>
    <t>35229</t>
  </si>
  <si>
    <t>35230</t>
  </si>
  <si>
    <t>35231</t>
  </si>
  <si>
    <t>35232</t>
  </si>
  <si>
    <t>35233</t>
  </si>
  <si>
    <t>35234</t>
  </si>
  <si>
    <t>35235</t>
  </si>
  <si>
    <t>35236</t>
  </si>
  <si>
    <t>35237</t>
  </si>
  <si>
    <t>35238</t>
  </si>
  <si>
    <t>35239</t>
  </si>
  <si>
    <t>35240</t>
  </si>
  <si>
    <t>35241</t>
  </si>
  <si>
    <t>35242</t>
  </si>
  <si>
    <t>35243</t>
  </si>
  <si>
    <t>35244</t>
  </si>
  <si>
    <t>35245</t>
  </si>
  <si>
    <t>35246</t>
  </si>
  <si>
    <t>35247</t>
  </si>
  <si>
    <t>35248</t>
  </si>
  <si>
    <t>35249</t>
  </si>
  <si>
    <t>35250</t>
  </si>
  <si>
    <t>35251</t>
  </si>
  <si>
    <t>35252</t>
  </si>
  <si>
    <t>35253</t>
  </si>
  <si>
    <t>35254</t>
  </si>
  <si>
    <t>35255</t>
  </si>
  <si>
    <t>35256</t>
  </si>
  <si>
    <t>35257</t>
  </si>
  <si>
    <t>35258</t>
  </si>
  <si>
    <t>35259</t>
  </si>
  <si>
    <t>35260</t>
  </si>
  <si>
    <t>35261</t>
  </si>
  <si>
    <t>35262</t>
  </si>
  <si>
    <t>35263</t>
  </si>
  <si>
    <t>35264</t>
  </si>
  <si>
    <t>35265</t>
  </si>
  <si>
    <t>35266</t>
  </si>
  <si>
    <t>35267</t>
  </si>
  <si>
    <t>35268</t>
  </si>
  <si>
    <t>35269</t>
  </si>
  <si>
    <t>35270</t>
  </si>
  <si>
    <t>35271</t>
  </si>
  <si>
    <t>35272</t>
  </si>
  <si>
    <t>35273</t>
  </si>
  <si>
    <t>35274</t>
  </si>
  <si>
    <t>35275</t>
  </si>
  <si>
    <t>35276</t>
  </si>
  <si>
    <t>35277</t>
  </si>
  <si>
    <t>35278</t>
  </si>
  <si>
    <t>35279</t>
  </si>
  <si>
    <t>35280</t>
  </si>
  <si>
    <t>35281</t>
  </si>
  <si>
    <t>35282</t>
  </si>
  <si>
    <t>35283</t>
  </si>
  <si>
    <t>35284</t>
  </si>
  <si>
    <t>35285</t>
  </si>
  <si>
    <t>35286</t>
  </si>
  <si>
    <t>35287</t>
  </si>
  <si>
    <t>35288</t>
  </si>
  <si>
    <t>35289</t>
  </si>
  <si>
    <t>35290</t>
  </si>
  <si>
    <t>35291</t>
  </si>
  <si>
    <t>35292</t>
  </si>
  <si>
    <t>35293</t>
  </si>
  <si>
    <t>35294</t>
  </si>
  <si>
    <t>35295</t>
  </si>
  <si>
    <t>35296</t>
  </si>
  <si>
    <t>35297</t>
  </si>
  <si>
    <t>35298</t>
  </si>
  <si>
    <t>35299</t>
  </si>
  <si>
    <t>35300</t>
  </si>
  <si>
    <t>35301</t>
  </si>
  <si>
    <t>35302</t>
  </si>
  <si>
    <t>35303</t>
  </si>
  <si>
    <t>35304</t>
  </si>
  <si>
    <t>35305</t>
  </si>
  <si>
    <t>35306</t>
  </si>
  <si>
    <t>35307</t>
  </si>
  <si>
    <t>35308</t>
  </si>
  <si>
    <t>35309</t>
  </si>
  <si>
    <t>35311</t>
  </si>
  <si>
    <t>35312</t>
  </si>
  <si>
    <t>35313</t>
  </si>
  <si>
    <t>35314</t>
  </si>
  <si>
    <t>35315</t>
  </si>
  <si>
    <t>35316</t>
  </si>
  <si>
    <t>35317</t>
  </si>
  <si>
    <t>35318</t>
  </si>
  <si>
    <t>35319</t>
  </si>
  <si>
    <t>35320</t>
  </si>
  <si>
    <t>35321</t>
  </si>
  <si>
    <t>35322</t>
  </si>
  <si>
    <t>35323</t>
  </si>
  <si>
    <t>35324</t>
  </si>
  <si>
    <t>35325</t>
  </si>
  <si>
    <t>35326</t>
  </si>
  <si>
    <t>35327</t>
  </si>
  <si>
    <t>35328</t>
  </si>
  <si>
    <t>35329</t>
  </si>
  <si>
    <t>35330</t>
  </si>
  <si>
    <t>35331</t>
  </si>
  <si>
    <t>35332</t>
  </si>
  <si>
    <t>35333</t>
  </si>
  <si>
    <t>35334</t>
  </si>
  <si>
    <t>35335</t>
  </si>
  <si>
    <t>35336</t>
  </si>
  <si>
    <t>35337</t>
  </si>
  <si>
    <t>35338</t>
  </si>
  <si>
    <t>35339</t>
  </si>
  <si>
    <t>35340</t>
  </si>
  <si>
    <t>35341</t>
  </si>
  <si>
    <t>35342</t>
  </si>
  <si>
    <t>35343</t>
  </si>
  <si>
    <t>35344</t>
  </si>
  <si>
    <t>35345</t>
  </si>
  <si>
    <t>35346</t>
  </si>
  <si>
    <t>35347</t>
  </si>
  <si>
    <t>35348</t>
  </si>
  <si>
    <t>35349</t>
  </si>
  <si>
    <t>35350</t>
  </si>
  <si>
    <t>35351</t>
  </si>
  <si>
    <t>35352</t>
  </si>
  <si>
    <t>35353</t>
  </si>
  <si>
    <t>35354</t>
  </si>
  <si>
    <t>35355</t>
  </si>
  <si>
    <t>35356</t>
  </si>
  <si>
    <t>35357</t>
  </si>
  <si>
    <t>35358</t>
  </si>
  <si>
    <t>35359</t>
  </si>
  <si>
    <t>35360</t>
  </si>
  <si>
    <t>35361</t>
  </si>
  <si>
    <t>35362</t>
  </si>
  <si>
    <t>35363</t>
  </si>
  <si>
    <t>35364</t>
  </si>
  <si>
    <t>35365</t>
  </si>
  <si>
    <t>35366</t>
  </si>
  <si>
    <t>35367</t>
  </si>
  <si>
    <t>35368</t>
  </si>
  <si>
    <t>35369</t>
  </si>
  <si>
    <t>35370</t>
  </si>
  <si>
    <t>35371</t>
  </si>
  <si>
    <t>35372</t>
  </si>
  <si>
    <t>35373</t>
  </si>
  <si>
    <t>35374</t>
  </si>
  <si>
    <t>35375</t>
  </si>
  <si>
    <t>35376</t>
  </si>
  <si>
    <t>35377</t>
  </si>
  <si>
    <t>35378</t>
  </si>
  <si>
    <t>35379</t>
  </si>
  <si>
    <t>35380</t>
  </si>
  <si>
    <t>35381</t>
  </si>
  <si>
    <t>35382</t>
  </si>
  <si>
    <t>35383</t>
  </si>
  <si>
    <t>35384</t>
  </si>
  <si>
    <t>35385</t>
  </si>
  <si>
    <t>35386</t>
  </si>
  <si>
    <t>35387</t>
  </si>
  <si>
    <t>35388</t>
  </si>
  <si>
    <t>35389</t>
  </si>
  <si>
    <t>35390</t>
  </si>
  <si>
    <t>35391</t>
  </si>
  <si>
    <t>35392</t>
  </si>
  <si>
    <t>35393</t>
  </si>
  <si>
    <t>35394</t>
  </si>
  <si>
    <t>35395</t>
  </si>
  <si>
    <t>35396</t>
  </si>
  <si>
    <t>35397</t>
  </si>
  <si>
    <t>35398</t>
  </si>
  <si>
    <t>35399</t>
  </si>
  <si>
    <t>35400</t>
  </si>
  <si>
    <t>35401</t>
  </si>
  <si>
    <t>35402</t>
  </si>
  <si>
    <t>35403</t>
  </si>
  <si>
    <t>35404</t>
  </si>
  <si>
    <t>35405</t>
  </si>
  <si>
    <t>35406</t>
  </si>
  <si>
    <t>35407</t>
  </si>
  <si>
    <t>35408</t>
  </si>
  <si>
    <t>35409</t>
  </si>
  <si>
    <t>35410</t>
  </si>
  <si>
    <t>35411</t>
  </si>
  <si>
    <t>35412</t>
  </si>
  <si>
    <t>35413</t>
  </si>
  <si>
    <t>35414</t>
  </si>
  <si>
    <t>35415</t>
  </si>
  <si>
    <t>35416</t>
  </si>
  <si>
    <t>35417</t>
  </si>
  <si>
    <t>35418</t>
  </si>
  <si>
    <t>35419</t>
  </si>
  <si>
    <t>35420</t>
  </si>
  <si>
    <t>35421</t>
  </si>
  <si>
    <t>35422</t>
  </si>
  <si>
    <t>35423</t>
  </si>
  <si>
    <t>35424</t>
  </si>
  <si>
    <t>35425</t>
  </si>
  <si>
    <t>35426</t>
  </si>
  <si>
    <t>35427</t>
  </si>
  <si>
    <t>35428</t>
  </si>
  <si>
    <t>35429</t>
  </si>
  <si>
    <t>35430</t>
  </si>
  <si>
    <t>35431</t>
  </si>
  <si>
    <t>35432</t>
  </si>
  <si>
    <t>35433</t>
  </si>
  <si>
    <t>35434</t>
  </si>
  <si>
    <t>35435</t>
  </si>
  <si>
    <t>35436</t>
  </si>
  <si>
    <t>35437</t>
  </si>
  <si>
    <t>35438</t>
  </si>
  <si>
    <t>35439</t>
  </si>
  <si>
    <t>35440</t>
  </si>
  <si>
    <t>35441</t>
  </si>
  <si>
    <t>35442</t>
  </si>
  <si>
    <t>35443</t>
  </si>
  <si>
    <t>35444</t>
  </si>
  <si>
    <t>35445</t>
  </si>
  <si>
    <t>35446</t>
  </si>
  <si>
    <t>35447</t>
  </si>
  <si>
    <t>35448</t>
  </si>
  <si>
    <t>35449</t>
  </si>
  <si>
    <t>35450</t>
  </si>
  <si>
    <t>35451</t>
  </si>
  <si>
    <t>35452</t>
  </si>
  <si>
    <t>35453</t>
  </si>
  <si>
    <t>35454</t>
  </si>
  <si>
    <t>35455</t>
  </si>
  <si>
    <t>35456</t>
  </si>
  <si>
    <t>35457</t>
  </si>
  <si>
    <t>35458</t>
  </si>
  <si>
    <t>35459</t>
  </si>
  <si>
    <t>35460</t>
  </si>
  <si>
    <t>35461</t>
  </si>
  <si>
    <t>35462</t>
  </si>
  <si>
    <t>35463</t>
  </si>
  <si>
    <t>35464</t>
  </si>
  <si>
    <t>35465</t>
  </si>
  <si>
    <t>35466</t>
  </si>
  <si>
    <t>35467</t>
  </si>
  <si>
    <t>35468</t>
  </si>
  <si>
    <t>35469</t>
  </si>
  <si>
    <t>35470</t>
  </si>
  <si>
    <t>35471</t>
  </si>
  <si>
    <t>35472</t>
  </si>
  <si>
    <t>35473</t>
  </si>
  <si>
    <t>35474</t>
  </si>
  <si>
    <t>35475</t>
  </si>
  <si>
    <t>35476</t>
  </si>
  <si>
    <t>35477</t>
  </si>
  <si>
    <t>35478</t>
  </si>
  <si>
    <t>35479</t>
  </si>
  <si>
    <t>35480</t>
  </si>
  <si>
    <t>35481</t>
  </si>
  <si>
    <t>35482</t>
  </si>
  <si>
    <t>35483</t>
  </si>
  <si>
    <t>35484</t>
  </si>
  <si>
    <t>35485</t>
  </si>
  <si>
    <t>35486</t>
  </si>
  <si>
    <t>35487</t>
  </si>
  <si>
    <t>35488</t>
  </si>
  <si>
    <t>35489</t>
  </si>
  <si>
    <t>35490</t>
  </si>
  <si>
    <t>35491</t>
  </si>
  <si>
    <t>35492</t>
  </si>
  <si>
    <t>35493</t>
  </si>
  <si>
    <t>35494</t>
  </si>
  <si>
    <t>35495</t>
  </si>
  <si>
    <t>35496</t>
  </si>
  <si>
    <t>35497</t>
  </si>
  <si>
    <t>35498</t>
  </si>
  <si>
    <t>35499</t>
  </si>
  <si>
    <t>35500</t>
  </si>
  <si>
    <t>35501</t>
  </si>
  <si>
    <t>35502</t>
  </si>
  <si>
    <t>35503</t>
  </si>
  <si>
    <t>35504</t>
  </si>
  <si>
    <t>35505</t>
  </si>
  <si>
    <t>35506</t>
  </si>
  <si>
    <t>35507</t>
  </si>
  <si>
    <t>35508</t>
  </si>
  <si>
    <t>35509</t>
  </si>
  <si>
    <t>35510</t>
  </si>
  <si>
    <t>35511</t>
  </si>
  <si>
    <t>35512</t>
  </si>
  <si>
    <t>35513</t>
  </si>
  <si>
    <t>35514</t>
  </si>
  <si>
    <t>35515</t>
  </si>
  <si>
    <t>35516</t>
  </si>
  <si>
    <t>35517</t>
  </si>
  <si>
    <t>35518</t>
  </si>
  <si>
    <t>35519</t>
  </si>
  <si>
    <t>35520</t>
  </si>
  <si>
    <t>35521</t>
  </si>
  <si>
    <t>35522</t>
  </si>
  <si>
    <t>35523</t>
  </si>
  <si>
    <t>35524</t>
  </si>
  <si>
    <t>35525</t>
  </si>
  <si>
    <t>35526</t>
  </si>
  <si>
    <t>35527</t>
  </si>
  <si>
    <t>35528</t>
  </si>
  <si>
    <t>35529</t>
  </si>
  <si>
    <t>35530</t>
  </si>
  <si>
    <t>35531</t>
  </si>
  <si>
    <t>35532</t>
  </si>
  <si>
    <t>35533</t>
  </si>
  <si>
    <t>35534</t>
  </si>
  <si>
    <t>35535</t>
  </si>
  <si>
    <t>35536</t>
  </si>
  <si>
    <t>35537</t>
  </si>
  <si>
    <t>35538</t>
  </si>
  <si>
    <t>35539</t>
  </si>
  <si>
    <t>35540</t>
  </si>
  <si>
    <t>35541</t>
  </si>
  <si>
    <t>35542</t>
  </si>
  <si>
    <t>35543</t>
  </si>
  <si>
    <t>35544</t>
  </si>
  <si>
    <t>35545</t>
  </si>
  <si>
    <t>35546</t>
  </si>
  <si>
    <t>35547</t>
  </si>
  <si>
    <t>35548</t>
  </si>
  <si>
    <t>35549</t>
  </si>
  <si>
    <t>35550</t>
  </si>
  <si>
    <t>35551</t>
  </si>
  <si>
    <t>35552</t>
  </si>
  <si>
    <t>35553</t>
  </si>
  <si>
    <t>35554</t>
  </si>
  <si>
    <t>35555</t>
  </si>
  <si>
    <t>35556</t>
  </si>
  <si>
    <t>35557</t>
  </si>
  <si>
    <t>35558</t>
  </si>
  <si>
    <t>35559</t>
  </si>
  <si>
    <t>35560</t>
  </si>
  <si>
    <t>35561</t>
  </si>
  <si>
    <t>35562</t>
  </si>
  <si>
    <t>35563</t>
  </si>
  <si>
    <t>35564</t>
  </si>
  <si>
    <t>35565</t>
  </si>
  <si>
    <t>35566</t>
  </si>
  <si>
    <t>35567</t>
  </si>
  <si>
    <t>35568</t>
  </si>
  <si>
    <t>35569</t>
  </si>
  <si>
    <t>35570</t>
  </si>
  <si>
    <t>35571</t>
  </si>
  <si>
    <t>35572</t>
  </si>
  <si>
    <t>35573</t>
  </si>
  <si>
    <t>35574</t>
  </si>
  <si>
    <t>35575</t>
  </si>
  <si>
    <t>35576</t>
  </si>
  <si>
    <t>35577</t>
  </si>
  <si>
    <t>35578</t>
  </si>
  <si>
    <t>35579</t>
  </si>
  <si>
    <t>35580</t>
  </si>
  <si>
    <t>35581</t>
  </si>
  <si>
    <t>35582</t>
  </si>
  <si>
    <t>เด็กหญิงธนาภา  ฟักทองอยู่</t>
  </si>
  <si>
    <t>1/9</t>
  </si>
  <si>
    <t>ชาย 22  หญิง 14</t>
  </si>
  <si>
    <t>ชาย 14 หญิง 22</t>
  </si>
  <si>
    <t>ชาย 15 หญิง 15</t>
  </si>
  <si>
    <t>ชาย 14 หญิง 26</t>
  </si>
  <si>
    <t>ชาย 18 หญิง 28</t>
  </si>
  <si>
    <t>ชาย 23 หญิง 24</t>
  </si>
  <si>
    <t>ชาย 24 หญิง 23</t>
  </si>
  <si>
    <t>ชาย 15 หญิง 26</t>
  </si>
  <si>
    <t>ชาย 20 หญิง 26</t>
  </si>
  <si>
    <t>ชาย 24 หญิง 22</t>
  </si>
  <si>
    <t>พัติกพงษ์</t>
  </si>
  <si>
    <t xml:space="preserve">กัญญาณัฐ  </t>
  </si>
  <si>
    <t>ติดต่องานทะเบียน</t>
  </si>
  <si>
    <t>พักการเรียน  7 พ.ค. 62</t>
  </si>
  <si>
    <t xml:space="preserve">นภัสสร </t>
  </si>
  <si>
    <t>ลาออก 7 พ.ค. 2562</t>
  </si>
  <si>
    <t>ม.3/1</t>
  </si>
  <si>
    <t>ลาออก 3 พ.ค. 2562</t>
  </si>
  <si>
    <t>อยู่ปาน</t>
  </si>
  <si>
    <t>ม.6/6</t>
  </si>
  <si>
    <t>ย้าย - ลาออก</t>
  </si>
  <si>
    <t>ด.ญ.สันติ์สุดา   ตันปิน</t>
  </si>
  <si>
    <t>ลาออก 25 เมษายน 2562</t>
  </si>
  <si>
    <t>ม.2/11</t>
  </si>
  <si>
    <t>ลาออก 25 เม.ย. 2562</t>
  </si>
  <si>
    <t>ด้วงทอง</t>
  </si>
  <si>
    <t>ม.4/1</t>
  </si>
  <si>
    <t>ลาออก 4 เม.ย. 2562</t>
  </si>
  <si>
    <t>ปานทอง</t>
  </si>
  <si>
    <t>ลาออก 1 เม.ย. 2562</t>
  </si>
  <si>
    <t>เนื่องวัง</t>
  </si>
  <si>
    <t>ลาออก 5 เม.ย. 2562</t>
  </si>
  <si>
    <t>.</t>
  </si>
  <si>
    <t>ด.ญ.ณัฐนันท์  โสภากุล</t>
  </si>
  <si>
    <t>ภูรินทร์</t>
  </si>
  <si>
    <t>5/7</t>
  </si>
  <si>
    <t>ลาออก 10 พ.ค. 2562</t>
  </si>
  <si>
    <t>ม.5/10</t>
  </si>
  <si>
    <t>ม.5/11</t>
  </si>
  <si>
    <t>ม.1/9</t>
  </si>
  <si>
    <t>เด็กชายศิรสิทธ์ ฟูมั่น</t>
  </si>
  <si>
    <t xml:space="preserve">ด.ญ. </t>
  </si>
  <si>
    <t xml:space="preserve">ศิวพร </t>
  </si>
  <si>
    <t>น.ส.</t>
  </si>
  <si>
    <t>ด.ช.</t>
  </si>
  <si>
    <t>ธนวันต์</t>
  </si>
  <si>
    <t xml:space="preserve">น.ส. </t>
  </si>
  <si>
    <t>นิศารัตน์</t>
  </si>
  <si>
    <t>เพ็ญศิริ</t>
  </si>
  <si>
    <t>แก่นสาร</t>
  </si>
  <si>
    <t>ลาออก .......... พ.ค. 2562</t>
  </si>
  <si>
    <t>ลาออก 16 พ.ค. 2562</t>
  </si>
  <si>
    <t xml:space="preserve">เด็กชาย  </t>
  </si>
  <si>
    <t>ชาย 13- หญิง 23</t>
  </si>
  <si>
    <t>ช 9   ญ 30</t>
  </si>
  <si>
    <t>ช 19  ญ 20</t>
  </si>
  <si>
    <t>ด.ญ.ปฏิญญา  บุญอินทร์</t>
  </si>
  <si>
    <t>จันทร์ทุ่ง</t>
  </si>
  <si>
    <t>น.ส. ชนกนันท์  จันทร์ทุ่ง ย้ายเข้ามา 22 พ.ค. 2560</t>
  </si>
  <si>
    <t>นนทวัฒน์   พรมแก้ว  ไม่มาเรียน (ตัดชื่อออก 31 พ.ค. 2562)</t>
  </si>
  <si>
    <t>รายชื่อนักเรียนลาออก ปีการศึกษา 2561</t>
  </si>
  <si>
    <t>ลำดับที่</t>
  </si>
  <si>
    <t>วันที่ลาออก</t>
  </si>
  <si>
    <t>ห้อง</t>
  </si>
  <si>
    <t>หมายเหตุ (สาเหตุที่ออก)</t>
  </si>
  <si>
    <t>นายธนวันต์   ปานทอง</t>
  </si>
  <si>
    <t>1 เม.ย. 2562</t>
  </si>
  <si>
    <t>ศึกษาต่อ ม.เชียงใหม่</t>
  </si>
  <si>
    <t>นายรังสิมันต์   ด้วงทอง</t>
  </si>
  <si>
    <t>4 เม.ย. 2562</t>
  </si>
  <si>
    <t>ศึกษาต่อ รร.สามเงาวิทยาคม</t>
  </si>
  <si>
    <t>นางสาวนิศารัตน์   เนื่องวัง</t>
  </si>
  <si>
    <t>5 เม.ย. 2562</t>
  </si>
  <si>
    <t>ศึกษาต่อ สาธิต  ม.นเรศวร</t>
  </si>
  <si>
    <t>เด็กชายธนโชติ   ทองสอน</t>
  </si>
  <si>
    <t>25 เม.ย. 2562</t>
  </si>
  <si>
    <t>ศึกษาต่อ กศน.โกสัมพี</t>
  </si>
  <si>
    <t xml:space="preserve">เด็กหญิงศิวพร   อยู่ปาน  </t>
  </si>
  <si>
    <t>3 พ.ค. 2562</t>
  </si>
  <si>
    <t>ศึกษาต่อ รร.ร่มฉัตรวิทยา</t>
  </si>
  <si>
    <t>นางสาวพัชราภา   ปัญญาสอน</t>
  </si>
  <si>
    <t>7 พ.ค. 2562</t>
  </si>
  <si>
    <t>ศึกษาต่อ กศน.ตาก</t>
  </si>
  <si>
    <t>นางสาวเพ็ญศิริ   ปวนแก้ว</t>
  </si>
  <si>
    <t>10 พ.ค. 2562</t>
  </si>
  <si>
    <t>ม.5/7</t>
  </si>
  <si>
    <t>ศึกษาต่อ รร.ผดุงปัญญา</t>
  </si>
  <si>
    <t>นางสาวชลิดา   ทองดี</t>
  </si>
  <si>
    <t>นายภาคภูมิ   แก่นสาร</t>
  </si>
  <si>
    <t>16 พ.ค. 2562</t>
  </si>
  <si>
    <t>ศึกษาต่อ  กศน.ตาก</t>
  </si>
  <si>
    <t>นายธีรพล   พาสพิษณุ</t>
  </si>
  <si>
    <t>24 พ.ค. 2562</t>
  </si>
  <si>
    <t>ม.4/8</t>
  </si>
  <si>
    <t>ศึกษาต่อ รร. ผดุงปัญญา</t>
  </si>
  <si>
    <t xml:space="preserve">นายธนโชติ   สอนชัย </t>
  </si>
  <si>
    <t>ม.4/11</t>
  </si>
  <si>
    <t>ด.ญ.จาริญญา  จันทร์มา</t>
  </si>
  <si>
    <t>นนทวัฒน์</t>
  </si>
  <si>
    <t>พรมแก้ว</t>
  </si>
  <si>
    <t>ตัด 8 /6/62</t>
  </si>
  <si>
    <t>ทับจันทร์</t>
  </si>
  <si>
    <t>เด็กหญิงสุวรรณรัตน์   ใจกล้า</t>
  </si>
  <si>
    <t>10 มิ.ย. 2562</t>
  </si>
  <si>
    <t>ช 24  ญ 24</t>
  </si>
  <si>
    <t>ลาออก 10 มิ.ย. 2562</t>
  </si>
  <si>
    <t>ม.3/8</t>
  </si>
  <si>
    <t>โรงเรียนนาโบสถ์วิทยาคม</t>
  </si>
  <si>
    <t xml:space="preserve">เปลี่ยนไปใช้เลขประจำตัวเดิม </t>
  </si>
  <si>
    <t>ช 16  ญ 30</t>
  </si>
  <si>
    <t>ช 17  ญ 28</t>
  </si>
  <si>
    <t>ชาย 20- หญิง 19</t>
  </si>
  <si>
    <t>ช 17  ญ 23</t>
  </si>
  <si>
    <t>เลขว่าง 35063</t>
  </si>
  <si>
    <t>จำนวนนักเรียนภาคเรียนที่ 1  ปีการศึกษา  2562</t>
  </si>
  <si>
    <t>โรงเรียนตากพิทยาคม อ.เมือง จ.ตาก สำนักงานเขตพื้นที่การศึกษามัธยมศึกษา เขต 38</t>
  </si>
  <si>
    <t>ชาย</t>
  </si>
  <si>
    <t>หญิง</t>
  </si>
  <si>
    <t>จำนวนนักเรียนทั้งหมด</t>
  </si>
  <si>
    <t xml:space="preserve"> 1/1</t>
  </si>
  <si>
    <t xml:space="preserve"> 2/1</t>
  </si>
  <si>
    <t xml:space="preserve"> 3/1</t>
  </si>
  <si>
    <t xml:space="preserve"> 1/2</t>
  </si>
  <si>
    <t xml:space="preserve"> 2/2</t>
  </si>
  <si>
    <t xml:space="preserve"> 3/2</t>
  </si>
  <si>
    <t xml:space="preserve"> 1/3</t>
  </si>
  <si>
    <t xml:space="preserve"> 2/3</t>
  </si>
  <si>
    <t xml:space="preserve"> 3/3</t>
  </si>
  <si>
    <t xml:space="preserve"> 1/4</t>
  </si>
  <si>
    <t xml:space="preserve"> 2/4</t>
  </si>
  <si>
    <t xml:space="preserve"> 3/4</t>
  </si>
  <si>
    <t xml:space="preserve"> 1/5</t>
  </si>
  <si>
    <t xml:space="preserve"> 2/5</t>
  </si>
  <si>
    <t xml:space="preserve"> 3/5</t>
  </si>
  <si>
    <t xml:space="preserve"> 1/6</t>
  </si>
  <si>
    <t xml:space="preserve"> 2/6</t>
  </si>
  <si>
    <t xml:space="preserve"> 3/6</t>
  </si>
  <si>
    <t xml:space="preserve"> 1/7</t>
  </si>
  <si>
    <t xml:space="preserve"> 2/7</t>
  </si>
  <si>
    <t xml:space="preserve"> 3/7</t>
  </si>
  <si>
    <t xml:space="preserve"> 1/8</t>
  </si>
  <si>
    <t xml:space="preserve"> 2/8</t>
  </si>
  <si>
    <t xml:space="preserve"> 3/8</t>
  </si>
  <si>
    <t xml:space="preserve"> 1/9</t>
  </si>
  <si>
    <t xml:space="preserve"> 2/9</t>
  </si>
  <si>
    <t xml:space="preserve"> 3/9</t>
  </si>
  <si>
    <t xml:space="preserve"> 1/10</t>
  </si>
  <si>
    <t xml:space="preserve"> 2/10</t>
  </si>
  <si>
    <t xml:space="preserve"> 3/10</t>
  </si>
  <si>
    <t xml:space="preserve"> 1/11</t>
  </si>
  <si>
    <t xml:space="preserve"> 2/11</t>
  </si>
  <si>
    <t>รวม</t>
  </si>
  <si>
    <t xml:space="preserve"> 4/1</t>
  </si>
  <si>
    <t xml:space="preserve"> 5/1</t>
  </si>
  <si>
    <t xml:space="preserve"> 6/1</t>
  </si>
  <si>
    <t xml:space="preserve"> 4/2</t>
  </si>
  <si>
    <t xml:space="preserve"> 5/2</t>
  </si>
  <si>
    <t xml:space="preserve"> 6/2</t>
  </si>
  <si>
    <t xml:space="preserve"> 4/3</t>
  </si>
  <si>
    <t xml:space="preserve"> 5/3</t>
  </si>
  <si>
    <t xml:space="preserve"> 6/3</t>
  </si>
  <si>
    <t xml:space="preserve"> 4/4</t>
  </si>
  <si>
    <t xml:space="preserve"> 5/4</t>
  </si>
  <si>
    <t xml:space="preserve"> 6/4</t>
  </si>
  <si>
    <t xml:space="preserve"> 4/5</t>
  </si>
  <si>
    <t xml:space="preserve"> 5/5</t>
  </si>
  <si>
    <t xml:space="preserve"> 6/5</t>
  </si>
  <si>
    <t xml:space="preserve"> 4/6</t>
  </si>
  <si>
    <t xml:space="preserve"> 5/6</t>
  </si>
  <si>
    <t xml:space="preserve"> 6/6</t>
  </si>
  <si>
    <t xml:space="preserve"> 4/7</t>
  </si>
  <si>
    <t xml:space="preserve"> 5/7</t>
  </si>
  <si>
    <t xml:space="preserve"> 6/7</t>
  </si>
  <si>
    <t xml:space="preserve"> 4/8</t>
  </si>
  <si>
    <t xml:space="preserve"> 5/8</t>
  </si>
  <si>
    <t xml:space="preserve"> 6/8</t>
  </si>
  <si>
    <t xml:space="preserve"> 4/9</t>
  </si>
  <si>
    <t xml:space="preserve"> 5/9</t>
  </si>
  <si>
    <t xml:space="preserve"> 6/9</t>
  </si>
  <si>
    <t xml:space="preserve"> 4/10</t>
  </si>
  <si>
    <t xml:space="preserve"> 5/10</t>
  </si>
  <si>
    <t xml:space="preserve"> 6/10</t>
  </si>
  <si>
    <t xml:space="preserve"> 4/11</t>
  </si>
  <si>
    <t xml:space="preserve"> 5/11</t>
  </si>
  <si>
    <t xml:space="preserve"> 6/11</t>
  </si>
  <si>
    <t>รวมจำนวนนักเรียนชายม.ต้น</t>
  </si>
  <si>
    <t>รวมจำนวนนักเรียนชายม.ปลาย</t>
  </si>
  <si>
    <t>รวมจำนวนนักเรียนหญิงม.ต้น</t>
  </si>
  <si>
    <t>รวมจำนวนนักเรียนหญิงม.ปลาย</t>
  </si>
  <si>
    <t>รวมจำนวนนักเรียนม.ต้นทั้งหมด</t>
  </si>
  <si>
    <t>รวมจำนวนนักเรียนม.ปลายทั้งหมด</t>
  </si>
  <si>
    <t>รวมจำนวนนักเรียนชายทั้งหมด</t>
  </si>
  <si>
    <t>รวมจำนวนนักเรียนทั้งหมด</t>
  </si>
  <si>
    <t>รวมจำนวนนักเรียนหญิงทั้งหมด</t>
  </si>
  <si>
    <t>โปรแกรม</t>
  </si>
  <si>
    <t>ESMTE</t>
  </si>
  <si>
    <t>MEP</t>
  </si>
  <si>
    <t>EIS</t>
  </si>
  <si>
    <t>SST</t>
  </si>
  <si>
    <t>SME</t>
  </si>
  <si>
    <t>Pre-En</t>
  </si>
  <si>
    <t>ASEAN</t>
  </si>
  <si>
    <t xml:space="preserve"> 3/11</t>
  </si>
  <si>
    <t>รายชื่อนักเรียนลาออก ปีการศึกษา 2562</t>
  </si>
  <si>
    <t>ชาย 27 หญิง 16</t>
  </si>
  <si>
    <t>ชาย 21  หญิง 13</t>
  </si>
  <si>
    <t>ชาย 19  หญิง 21</t>
  </si>
  <si>
    <t>ขนิษฐา  เหล็กพล</t>
  </si>
  <si>
    <t>ช 32  ญ 17</t>
  </si>
  <si>
    <t>ช 13  ญ 31</t>
  </si>
  <si>
    <t>ช 13  ญ 35</t>
  </si>
  <si>
    <t>ชาย 10- หญิง 21</t>
  </si>
  <si>
    <t xml:space="preserve">กัญญาณัฐ  มุ่ยแดงย้ายมาจาก  ห้อง  5/3 </t>
  </si>
  <si>
    <t>นภัสสร   จันทร์สายทอง  ย้ายมาจาก  ห้อง  5/5</t>
  </si>
  <si>
    <t>ด.ญ.ลลิตพรรณ  คำแดง</t>
  </si>
  <si>
    <t>พักการเรียน  1 ก.ค. 62</t>
  </si>
  <si>
    <t>ย้ายศึกษาต่อที่อื่น</t>
  </si>
  <si>
    <t>เด็กชายเปรมากร   คำรินทร์</t>
  </si>
  <si>
    <t>เด็กชายหนึ่ง          -</t>
  </si>
  <si>
    <t>ภูริวัชร์</t>
  </si>
  <si>
    <t>ลาออก</t>
  </si>
  <si>
    <t>ดำเนินการลาออก</t>
  </si>
  <si>
    <t>*  ติดต่องานทะเบียน</t>
  </si>
  <si>
    <t>รหัสฯชุมนุม</t>
  </si>
  <si>
    <t>ชื่อกิจกรรมชุมนุม</t>
  </si>
  <si>
    <t>หมายเหตุ</t>
  </si>
  <si>
    <t>ก_20953</t>
  </si>
  <si>
    <t xml:space="preserve">      ข้อมูลรหัสและชื่อกิจกรรมชุมนุม  กลุ่มกิจกรรมพัฒนาผู้เรียน (ระดับชั้นมัธยมศึกษาตอนต้น  ม.1-ม.3)</t>
  </si>
  <si>
    <t xml:space="preserve">         ภาคเรียนที่ 1  ปีการศึกษา 2562     โรงเรียนตากพิทยาคม  อำเภอเมืองตาก  จังหวัดตาก  </t>
  </si>
  <si>
    <t>ณ ห้องนาฏศิลป์  อาคารสมาคมศิษย์เก่าฯ   (ซึ่งอยู่ใกล้ห้องพละหรือใกล้ที่จอดรถประตูทิศเหนือ)</t>
  </si>
  <si>
    <t>ก_20901</t>
  </si>
  <si>
    <t>คำคม (KUMKOM)</t>
  </si>
  <si>
    <t>ก_20939</t>
  </si>
  <si>
    <t>คนรักผลิตภัณฑ์จากนม</t>
  </si>
  <si>
    <t>ก_20902</t>
  </si>
  <si>
    <t>อาหารพื้นบ้าน</t>
  </si>
  <si>
    <t>ก_20940</t>
  </si>
  <si>
    <t>วิทยศิลป์</t>
  </si>
  <si>
    <t>ก_20903</t>
  </si>
  <si>
    <t xml:space="preserve"> Basic   Computer V2</t>
  </si>
  <si>
    <t>ก_20941</t>
  </si>
  <si>
    <t>MEP Chanel T Club</t>
  </si>
  <si>
    <t>ก_20904</t>
  </si>
  <si>
    <t>ก_20942</t>
  </si>
  <si>
    <t>Eco Club</t>
  </si>
  <si>
    <t>ก_20905</t>
  </si>
  <si>
    <t>สวนพฤกษศาสตร์ (2)</t>
  </si>
  <si>
    <t>ก_20943</t>
  </si>
  <si>
    <t>English Olympic</t>
  </si>
  <si>
    <t>ก_20906</t>
  </si>
  <si>
    <t>มหัศจรรย์แห่งโลกรีไซเคิล 2</t>
  </si>
  <si>
    <t>ก_20944</t>
  </si>
  <si>
    <t>D.I.Y. Tiedye</t>
  </si>
  <si>
    <t>ก_20907</t>
  </si>
  <si>
    <t xml:space="preserve"> Happy  Fun</t>
  </si>
  <si>
    <t>ก_20945</t>
  </si>
  <si>
    <t>อย.น้อย</t>
  </si>
  <si>
    <t>ก_20908</t>
  </si>
  <si>
    <t>โอลิมปิกวิชาการ  สอวน. ตพ.</t>
  </si>
  <si>
    <t>ก_20946</t>
  </si>
  <si>
    <t>A-MATH1</t>
  </si>
  <si>
    <t>ก_20909</t>
  </si>
  <si>
    <t xml:space="preserve"> CROSSWORD  GAME</t>
  </si>
  <si>
    <t>ก_20947</t>
  </si>
  <si>
    <t>A-MATH2</t>
  </si>
  <si>
    <t>ก_20910</t>
  </si>
  <si>
    <t xml:space="preserve"> Big  Movies</t>
  </si>
  <si>
    <t>ก_20948</t>
  </si>
  <si>
    <t>ภาพยนตร์วิทยาศาสตร์</t>
  </si>
  <si>
    <t>ก_20911</t>
  </si>
  <si>
    <t>สนุกกับโมเดลฟิกเกอร์</t>
  </si>
  <si>
    <t>ก_20949</t>
  </si>
  <si>
    <t>มหัศจรรย์แห่งโลกรีไซเคิล1</t>
  </si>
  <si>
    <t>ก_20912</t>
  </si>
  <si>
    <t>PHOTO POST</t>
  </si>
  <si>
    <t>ก_20950</t>
  </si>
  <si>
    <t>ก_20913</t>
  </si>
  <si>
    <t>ศิลปะผ่านเลนส์</t>
  </si>
  <si>
    <t>ก_20951</t>
  </si>
  <si>
    <t>จรวด  ขวดน้ำ</t>
  </si>
  <si>
    <t>ก_20914</t>
  </si>
  <si>
    <t>E.D.drewing</t>
  </si>
  <si>
    <t>ก_20952</t>
  </si>
  <si>
    <t>ดาราศาสตร์</t>
  </si>
  <si>
    <t>ก_20915</t>
  </si>
  <si>
    <t>เด็กช่างถ่ายภาพ</t>
  </si>
  <si>
    <t>ฟุตซอล</t>
  </si>
  <si>
    <t>ก_20916</t>
  </si>
  <si>
    <t>นักประดิษฐ์น้อย</t>
  </si>
  <si>
    <t>ก_20954</t>
  </si>
  <si>
    <t>งานประดิษฐ์</t>
  </si>
  <si>
    <t>ก_20917</t>
  </si>
  <si>
    <t>ใจรัก</t>
  </si>
  <si>
    <t>ก_20955</t>
  </si>
  <si>
    <t>กีฬาพาสนุกสุขภาพแข็งแรง</t>
  </si>
  <si>
    <t>ก_20918</t>
  </si>
  <si>
    <t>ชั่วโมงสร้างสรรค์2</t>
  </si>
  <si>
    <t>ก_20956</t>
  </si>
  <si>
    <t>วงโยธวาทิต</t>
  </si>
  <si>
    <t>ก_20919</t>
  </si>
  <si>
    <t>ชั่วโมงสร้างสรรค์</t>
  </si>
  <si>
    <t>ก_20957</t>
  </si>
  <si>
    <t>งานโสตน่ารู้  เกมสนุกน่ารัก</t>
  </si>
  <si>
    <t>ก_20920</t>
  </si>
  <si>
    <t>หมากล้อม</t>
  </si>
  <si>
    <t>ก_20958</t>
  </si>
  <si>
    <t>รักษ์ภาษาอังกฤษ</t>
  </si>
  <si>
    <t>ก_20921</t>
  </si>
  <si>
    <t>คำคม(kumkom)</t>
  </si>
  <si>
    <t>ก_20959</t>
  </si>
  <si>
    <t>Charbelle Cover Dancc</t>
  </si>
  <si>
    <t>ก_20922</t>
  </si>
  <si>
    <t>SSE-เศรษฐกิจพอเพียง</t>
  </si>
  <si>
    <t>ก_20960</t>
  </si>
  <si>
    <t>เกษตรสร้างโลก</t>
  </si>
  <si>
    <t>ก_20923</t>
  </si>
  <si>
    <t>ห้องเรียนสีเขียว1</t>
  </si>
  <si>
    <t>ก_20961</t>
  </si>
  <si>
    <t>เพิ่ง  บอม กลองยาว</t>
  </si>
  <si>
    <t>ก_20924</t>
  </si>
  <si>
    <t>ห้องเรียนสีเขียว2</t>
  </si>
  <si>
    <t>ก_20962</t>
  </si>
  <si>
    <t>ขยะมิติใหม่ใส่ใจสิ่งแวดล้อม</t>
  </si>
  <si>
    <t>ก_20925</t>
  </si>
  <si>
    <t>ดนตรีไทยพื้นเมือง</t>
  </si>
  <si>
    <t>ก_20963</t>
  </si>
  <si>
    <t xml:space="preserve"> The  Voice  TPS</t>
  </si>
  <si>
    <t>ก_20926</t>
  </si>
  <si>
    <t>JCZ ZONE</t>
  </si>
  <si>
    <t>ก_20964</t>
  </si>
  <si>
    <t>อนุรักษ์สิ่งแวดล้อม</t>
  </si>
  <si>
    <t>ก_20927</t>
  </si>
  <si>
    <t>Inter club</t>
  </si>
  <si>
    <t>ก_20965</t>
  </si>
  <si>
    <t>หมอภาษา</t>
  </si>
  <si>
    <t>ก_20928</t>
  </si>
  <si>
    <t>ประชาสัมพันธ์</t>
  </si>
  <si>
    <t>ก_20966</t>
  </si>
  <si>
    <t>เกมหรรษา</t>
  </si>
  <si>
    <t>ก_20929</t>
  </si>
  <si>
    <t xml:space="preserve"> --&gt; รหัสนี้ไม่มีกิจกรรมชุมนุม</t>
  </si>
  <si>
    <t>ก_20967</t>
  </si>
  <si>
    <t>นาฏศิลป์ล้านนา</t>
  </si>
  <si>
    <t>ก_20930</t>
  </si>
  <si>
    <t>ยุวบรรณารักษ์</t>
  </si>
  <si>
    <t>ก_20968</t>
  </si>
  <si>
    <t>ธนาคารโรงเรียน</t>
  </si>
  <si>
    <t>ก_20931</t>
  </si>
  <si>
    <t>กระทงสายไหลประทีป 1000 ดวง</t>
  </si>
  <si>
    <t>ก_20969</t>
  </si>
  <si>
    <t>เพื่อนช่วยเพื่อน(yc)</t>
  </si>
  <si>
    <t>ก_20932</t>
  </si>
  <si>
    <t>สนุก มันส์ สไตล์จีน</t>
  </si>
  <si>
    <t>ก_20970</t>
  </si>
  <si>
    <t>อาหารเมียนมาร์</t>
  </si>
  <si>
    <t>ก_20933</t>
  </si>
  <si>
    <t>สภานักเรียน</t>
  </si>
  <si>
    <t>ก_20971</t>
  </si>
  <si>
    <t>นาฏศิลป์ไทย</t>
  </si>
  <si>
    <t>ก_20934</t>
  </si>
  <si>
    <t>กัลปพฤกษ์</t>
  </si>
  <si>
    <t>ก_20972</t>
  </si>
  <si>
    <t>สังคมงามตามวิธีพุทธ</t>
  </si>
  <si>
    <t>ก_20935</t>
  </si>
  <si>
    <t>เครือข่ายเพื่อนเด็ก2</t>
  </si>
  <si>
    <t>ก_20973</t>
  </si>
  <si>
    <t>Liberty   Cafa</t>
  </si>
  <si>
    <t>ก_20936</t>
  </si>
  <si>
    <t>เครือข่ายเพื่อนเด็ก</t>
  </si>
  <si>
    <t>ก_20974</t>
  </si>
  <si>
    <t>นักเคมีรุ่นเยาว์</t>
  </si>
  <si>
    <t>ก_20937</t>
  </si>
  <si>
    <t>จิปาถะ</t>
  </si>
  <si>
    <t>ก_20975</t>
  </si>
  <si>
    <t xml:space="preserve">คณิตคิดสนุก </t>
  </si>
  <si>
    <t>ก_20938</t>
  </si>
  <si>
    <t>กฎหมาย</t>
  </si>
  <si>
    <t>สวนพฤกษศาสตร์ 2</t>
  </si>
  <si>
    <t>กีฬา</t>
  </si>
  <si>
    <t>ครอบครัวพอเพียง</t>
  </si>
  <si>
    <t>A-Math</t>
  </si>
  <si>
    <t>D.I.Y. การ์ดสไตล์เรา</t>
  </si>
  <si>
    <t>คลินิกวิทยาศาสตร์ (Science Clinic)</t>
  </si>
  <si>
    <t>มุมสบาย (ห้องสมุด)</t>
  </si>
  <si>
    <t>รักษ์โลก</t>
  </si>
  <si>
    <t>วงดุริยางค์สากล</t>
  </si>
  <si>
    <t>Dance Dance</t>
  </si>
  <si>
    <t>คำคม</t>
  </si>
  <si>
    <t>Basic computer</t>
  </si>
  <si>
    <t>Loving Library</t>
  </si>
  <si>
    <t>Mega Bio-Bio สุดๆ</t>
  </si>
  <si>
    <t>จรวดขวดน้ำ</t>
  </si>
  <si>
    <t>งานโสตน่ารู้เกมส์สนุกน่ารัก</t>
  </si>
  <si>
    <t>งานเย็บปักถักร้อยมาลัย</t>
  </si>
  <si>
    <t>ขายของออนไลน์</t>
  </si>
  <si>
    <t>ดอกไม้ประดิษฐ์</t>
  </si>
  <si>
    <t>CROSSWORD GAME</t>
  </si>
  <si>
    <t>กิจกรรมสร้างสรรค์ BY สภา</t>
  </si>
  <si>
    <t>thai crossword</t>
  </si>
  <si>
    <t>ลอยกระทงสายไหลประทีปพันดวง</t>
  </si>
  <si>
    <t>ภาษาสร้างสรรค์</t>
  </si>
  <si>
    <t>ก_30901</t>
  </si>
  <si>
    <t>Ed. Drawing</t>
  </si>
  <si>
    <t>ก_30902</t>
  </si>
  <si>
    <t>สังคมงาม ตามวิถีพุทธ</t>
  </si>
  <si>
    <t>ก_30903</t>
  </si>
  <si>
    <t>ก_30904</t>
  </si>
  <si>
    <t>ก_30905</t>
  </si>
  <si>
    <t>HaPPy fun</t>
  </si>
  <si>
    <t>ก_30906</t>
  </si>
  <si>
    <t>หมากล้อมชวนคิด</t>
  </si>
  <si>
    <t>ก_30907</t>
  </si>
  <si>
    <t>คณิตคิดสนุก</t>
  </si>
  <si>
    <t>ก_30908</t>
  </si>
  <si>
    <t>English Olympics MEP</t>
  </si>
  <si>
    <t>ก_30909</t>
  </si>
  <si>
    <t>MEP Channel T club</t>
  </si>
  <si>
    <t>ก_30910</t>
  </si>
  <si>
    <t>ECO CLUB</t>
  </si>
  <si>
    <t>ก_30911</t>
  </si>
  <si>
    <t>ชั่วโมงแห่งสุข</t>
  </si>
  <si>
    <t>ก_30912</t>
  </si>
  <si>
    <t>เรียนรู้วัฒนธรรมจีน</t>
  </si>
  <si>
    <t>ก_30913</t>
  </si>
  <si>
    <t>แคคตัสหรรษา</t>
  </si>
  <si>
    <t>ก_30914</t>
  </si>
  <si>
    <t>สนุกพาเพลิน Learn English</t>
  </si>
  <si>
    <t>ก_30915</t>
  </si>
  <si>
    <t>ก_30916</t>
  </si>
  <si>
    <t>ภาพยนตร์วิทยาศาสตร์เพื่อการเรียนรู้</t>
  </si>
  <si>
    <t>ก_30917</t>
  </si>
  <si>
    <t>งานช่างประดิษฐ์</t>
  </si>
  <si>
    <t>ก_30918</t>
  </si>
  <si>
    <t>ดาราศาสตร์( AERO SPACE)</t>
  </si>
  <si>
    <t>ก_30919</t>
  </si>
  <si>
    <t>ก_30920</t>
  </si>
  <si>
    <t>ตามรอยวัดสระเกศ</t>
  </si>
  <si>
    <t>ก_30921</t>
  </si>
  <si>
    <t>ภาษาเก๋ๆเท่ได้ทุกที่</t>
  </si>
  <si>
    <t>ก_30922</t>
  </si>
  <si>
    <t>สนุกสร้างสรรค์ไปกับอาหารเมียนมา</t>
  </si>
  <si>
    <t>ก_30923</t>
  </si>
  <si>
    <t>เย็บปักถักร้อย</t>
  </si>
  <si>
    <t>ก_30924</t>
  </si>
  <si>
    <t>เพื่อนช่วยเพื่อน(YCY Youth Counelor)</t>
  </si>
  <si>
    <t>ก_30925</t>
  </si>
  <si>
    <t>Computer มิเดียอาร์ต TPS</t>
  </si>
  <si>
    <t>ก_30926</t>
  </si>
  <si>
    <t>ก_30927</t>
  </si>
  <si>
    <t>NJ Club</t>
  </si>
  <si>
    <t>ก_30928</t>
  </si>
  <si>
    <t>ศิลปะผ่านเลน์(art ofpicture)</t>
  </si>
  <si>
    <t>ก_30929</t>
  </si>
  <si>
    <t>ชุมนุมเสริมทักษะคณิตศาสตร์</t>
  </si>
  <si>
    <t>ก_30930</t>
  </si>
  <si>
    <t>เรื่องกล้วยๆ</t>
  </si>
  <si>
    <t>ก_30931</t>
  </si>
  <si>
    <t>รังนกร้อยไหมมหัศจรรย์</t>
  </si>
  <si>
    <t>ก_30932</t>
  </si>
  <si>
    <t>Sci-fi-movies"s Comment</t>
  </si>
  <si>
    <t>ก_30933</t>
  </si>
  <si>
    <t>ห้องเรียนสีเขียว</t>
  </si>
  <si>
    <t>ก_30934</t>
  </si>
  <si>
    <t>นักประดิษฐ์</t>
  </si>
  <si>
    <t>ก_30935</t>
  </si>
  <si>
    <t xml:space="preserve">Ribbin Art </t>
  </si>
  <si>
    <t>ก_30936</t>
  </si>
  <si>
    <t>ก_30937</t>
  </si>
  <si>
    <t>ก_30938</t>
  </si>
  <si>
    <t>สิ่งประดิษฐ์</t>
  </si>
  <si>
    <t>ก_30939</t>
  </si>
  <si>
    <t>ก_30940</t>
  </si>
  <si>
    <t>ก_30941</t>
  </si>
  <si>
    <t>สวนพฤกษศาสตร์ 1</t>
  </si>
  <si>
    <t>ก_30942</t>
  </si>
  <si>
    <t>ก_30943</t>
  </si>
  <si>
    <t>ก_30944</t>
  </si>
  <si>
    <t>ก_30945</t>
  </si>
  <si>
    <t>ก_30946</t>
  </si>
  <si>
    <t>ก_30947</t>
  </si>
  <si>
    <t>ก_30948</t>
  </si>
  <si>
    <t>ก_30949</t>
  </si>
  <si>
    <t>ก_30950</t>
  </si>
  <si>
    <t>ก_30951</t>
  </si>
  <si>
    <t>ก_30952</t>
  </si>
  <si>
    <t>ก_30953</t>
  </si>
  <si>
    <t>ก_30954</t>
  </si>
  <si>
    <t>ก_30955</t>
  </si>
  <si>
    <t>ก_30956</t>
  </si>
  <si>
    <t>ก_30957</t>
  </si>
  <si>
    <t>ก_30958</t>
  </si>
  <si>
    <t>ก_30959</t>
  </si>
  <si>
    <t>ก_30960</t>
  </si>
  <si>
    <t>ก_30961</t>
  </si>
  <si>
    <t>ก_30962</t>
  </si>
  <si>
    <t>ก_30963</t>
  </si>
  <si>
    <t>ก_30964</t>
  </si>
  <si>
    <t>ก_30965</t>
  </si>
  <si>
    <t>ก_30966</t>
  </si>
  <si>
    <t>ก_30967</t>
  </si>
  <si>
    <t>ก_30968</t>
  </si>
  <si>
    <t>ก_30969</t>
  </si>
  <si>
    <t>ก_30970</t>
  </si>
  <si>
    <t>ก_30971</t>
  </si>
  <si>
    <t>ก_30972</t>
  </si>
  <si>
    <t>ก_30973</t>
  </si>
  <si>
    <t>ก_30974</t>
  </si>
  <si>
    <t>ก_31902</t>
  </si>
  <si>
    <t>นักศึกษาวิชาทหาร</t>
  </si>
  <si>
    <t>ก_209</t>
  </si>
  <si>
    <t>ชุมนุมสวนพฤกษศาสตร์ (1)</t>
  </si>
  <si>
    <t>ลงชื่อยืนยันความถูกต้อง</t>
  </si>
  <si>
    <r>
      <rPr>
        <b/>
        <u/>
        <sz val="14"/>
        <color theme="1"/>
        <rFont val="TH SarabunPSK"/>
        <family val="2"/>
      </rPr>
      <t>คำชี้แจง</t>
    </r>
    <r>
      <rPr>
        <b/>
        <sz val="14"/>
        <color theme="1"/>
        <rFont val="TH SarabunPSK"/>
        <family val="2"/>
      </rPr>
      <t xml:space="preserve"> ให้นักเรียนนำข้อมูลรหัสชุมนุมและชื่อกิจกรรมชุมนุม ไปตรวจสอบในแบบยืนยันความถูกต้อง (ซึ่งอยู่ในหน้าแรก)</t>
    </r>
  </si>
  <si>
    <t>ถ้าถูกต้องให้เขียนชื่อ-นามสกุล ลงในช่อง "ลงชื่อยืนยันความถูกต้อง"   ถ้าผิดให้เขียนข้อมูลฯใหม่ลงในช่อง"หมายเหตุ"</t>
  </si>
  <si>
    <t>ไม่มีรหัสชุมนุม</t>
  </si>
  <si>
    <t>รหัสฯอาจผิด</t>
  </si>
  <si>
    <t>ก_20992</t>
  </si>
  <si>
    <t>รหัสฯ อาจผิด</t>
  </si>
  <si>
    <t>เพลงคุณธรรม</t>
  </si>
  <si>
    <t>แล้วนำข้อมูลที่ตรวจสอบเสร็จเรียบร้อย  ส่งที่ครูรุ่งเดือน  ศิริมิลินทร์   ภายในวันอังคารที่ 10 กันยายน 2562</t>
  </si>
  <si>
    <t>ก_209663</t>
  </si>
  <si>
    <r>
      <t xml:space="preserve">ชาย 24 </t>
    </r>
    <r>
      <rPr>
        <b/>
        <sz val="16"/>
        <color rgb="FFFF0000"/>
        <rFont val="TH Sarabun New"/>
        <family val="2"/>
      </rPr>
      <t xml:space="preserve"> </t>
    </r>
    <r>
      <rPr>
        <sz val="16"/>
        <color rgb="FFFF0000"/>
        <rFont val="TH Sarabun New"/>
        <family val="2"/>
      </rPr>
      <t xml:space="preserve"> หญิง 16</t>
    </r>
  </si>
  <si>
    <t>ก_20994</t>
  </si>
  <si>
    <t xml:space="preserve">      ข้อมูลรหัสและชื่อกิจกรรมชุมนุม  กลุ่มกิจกรรมพัฒนาผู้เรียน (ระดับชั้นมัธยมศึกษาตอนปลาย  ม.4-ม.6)</t>
  </si>
  <si>
    <t>แล้วนำข้อมูลที่ตรวจสอบเสร็จเรียบร้อย  ส่งที่ครูรุ่งเดือน  ศิริมิลินทร์   ภายในวันพุธที่ 11 กันยายน 2562</t>
  </si>
  <si>
    <t>ก_30975</t>
  </si>
  <si>
    <t>ก_309</t>
  </si>
  <si>
    <t>ก_31903</t>
  </si>
  <si>
    <t>ก_31904</t>
  </si>
  <si>
    <t>ก_31905</t>
  </si>
  <si>
    <t>ก_31906</t>
  </si>
  <si>
    <t>ก_31907</t>
  </si>
  <si>
    <t>อรุณโรจน์</t>
  </si>
  <si>
    <t>( หน้าที่ 2 )</t>
  </si>
  <si>
    <t>รหัสอาจผิด</t>
  </si>
  <si>
    <t>ก_30977</t>
  </si>
  <si>
    <t>ก_30997</t>
  </si>
  <si>
    <t>13 ส.ค. 2562</t>
  </si>
  <si>
    <t>15 ส.ค. 2562</t>
  </si>
  <si>
    <t>20 มิ.ย. 2562</t>
  </si>
  <si>
    <t>18 ก.ค. 2562</t>
  </si>
  <si>
    <t>22 ส.ค. 2562</t>
  </si>
  <si>
    <t>29 ส.ค. 2562</t>
  </si>
  <si>
    <t>รวม 6 สัปดาห์</t>
  </si>
  <si>
    <t>ซ่อม1</t>
  </si>
  <si>
    <t>ซ่อม2</t>
  </si>
  <si>
    <t>ซ่อมเพิ่ม</t>
  </si>
  <si>
    <t>รวมซ่อม</t>
  </si>
  <si>
    <t>รวม 6 สัปดาห์ + ซ่อม</t>
  </si>
  <si>
    <t>ครั้งที่ขาด(ไม่เกิน3)</t>
  </si>
  <si>
    <t>สรุปผลประเมิน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</si>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</sst>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0;[Red]0"/>
  </numFmts>
  <fonts count="107">
    <font>
      <sz val="10"/>
      <name val="Arial"/>
      <charset val="222"/>
    </font>
    <font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sz val="11"/>
      <color indexed="8"/>
      <name val="Calibri"/>
      <family val="2"/>
      <charset val="222"/>
    </font>
    <font>
      <sz val="10"/>
      <name val="Arial"/>
      <family val="2"/>
    </font>
    <font>
      <sz val="16"/>
      <name val="TH SarabunPSK"/>
      <family val="2"/>
    </font>
    <font>
      <b/>
      <sz val="13"/>
      <color rgb="FF000000"/>
      <name val="TH SarabunPSK"/>
      <family val="2"/>
    </font>
    <font>
      <sz val="13"/>
      <color theme="1"/>
      <name val="TH SarabunPSK"/>
      <family val="2"/>
    </font>
    <font>
      <sz val="13"/>
      <name val="AngsanaUPC"/>
      <family val="1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00FF"/>
      <name val="TH SarabunPSK"/>
      <family val="2"/>
    </font>
    <font>
      <sz val="13"/>
      <color rgb="FF0000FF"/>
      <name val="TH SarabunPSK"/>
      <family val="2"/>
    </font>
    <font>
      <b/>
      <sz val="12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rgb="FF0070C0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0070C0"/>
      <name val="TH SarabunPSK"/>
      <family val="2"/>
    </font>
    <font>
      <b/>
      <sz val="16"/>
      <color rgb="FF0000FF"/>
      <name val="TH SarabunPSK"/>
      <family val="2"/>
    </font>
    <font>
      <b/>
      <sz val="14"/>
      <color rgb="FF0070C0"/>
      <name val="TH SarabunPSK"/>
      <family val="2"/>
    </font>
    <font>
      <b/>
      <sz val="13"/>
      <color rgb="FF0070C0"/>
      <name val="TH SarabunPSK"/>
      <family val="2"/>
    </font>
    <font>
      <sz val="13"/>
      <color rgb="FF0070C0"/>
      <name val="TH SarabunPSK"/>
      <family val="2"/>
    </font>
    <font>
      <sz val="14"/>
      <color rgb="FF0070C0"/>
      <name val="TH SarabunPSK"/>
      <family val="2"/>
    </font>
    <font>
      <sz val="16"/>
      <name val="Arial"/>
      <family val="2"/>
    </font>
    <font>
      <sz val="16"/>
      <color rgb="FF00B050"/>
      <name val="TH SarabunPSK"/>
      <family val="2"/>
    </font>
    <font>
      <sz val="16"/>
      <color rgb="FFC00000"/>
      <name val="TH SarabunPSK"/>
      <family val="2"/>
    </font>
    <font>
      <b/>
      <sz val="16"/>
      <color rgb="FFC00000"/>
      <name val="TH SarabunPSK"/>
      <family val="2"/>
    </font>
    <font>
      <sz val="16"/>
      <name val="TH Sarabun New"/>
      <family val="2"/>
    </font>
    <font>
      <sz val="16"/>
      <color rgb="FFFF0000"/>
      <name val="TH Sarabun New"/>
      <family val="2"/>
    </font>
    <font>
      <sz val="10"/>
      <name val="Arial"/>
      <family val="2"/>
    </font>
    <font>
      <sz val="16"/>
      <color rgb="FF0000FF"/>
      <name val="TH SarabunPSK"/>
      <family val="2"/>
    </font>
    <font>
      <sz val="10"/>
      <color rgb="FF000000"/>
      <name val="Arial"/>
      <family val="2"/>
    </font>
    <font>
      <b/>
      <sz val="16"/>
      <color rgb="FF00B050"/>
      <name val="TH SarabunPSK"/>
      <family val="2"/>
    </font>
    <font>
      <sz val="16"/>
      <color rgb="FF000000"/>
      <name val="TH SarabunPSK"/>
      <family val="2"/>
    </font>
    <font>
      <sz val="18"/>
      <name val="TH Sarabun New"/>
      <family val="2"/>
    </font>
    <font>
      <sz val="18"/>
      <color theme="1"/>
      <name val="TH Sarabun New"/>
      <family val="2"/>
    </font>
    <font>
      <sz val="20"/>
      <name val="TH SarabunPSK"/>
      <family val="2"/>
    </font>
    <font>
      <sz val="20"/>
      <color theme="1"/>
      <name val="TH SarabunPSK"/>
      <family val="2"/>
    </font>
    <font>
      <sz val="18"/>
      <color theme="1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8"/>
      <color rgb="FFFF0000"/>
      <name val="TH SarabunPSK"/>
      <family val="2"/>
    </font>
    <font>
      <sz val="20"/>
      <color rgb="FFFF0000"/>
      <name val="TH SarabunPSK"/>
      <family val="2"/>
    </font>
    <font>
      <sz val="18"/>
      <color rgb="FFFF0000"/>
      <name val="TH Sarabun New"/>
      <family val="2"/>
    </font>
    <font>
      <sz val="18"/>
      <color theme="0"/>
      <name val="TH Sarabun New"/>
      <family val="2"/>
    </font>
    <font>
      <sz val="16"/>
      <color theme="1"/>
      <name val="TH Sarabun New"/>
      <family val="2"/>
    </font>
    <font>
      <sz val="16"/>
      <color rgb="FF00B050"/>
      <name val="TH Sarabun New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 New"/>
      <family val="2"/>
    </font>
    <font>
      <sz val="16"/>
      <color rgb="FFFFFFCC"/>
      <name val="TH Sarabun New"/>
      <family val="2"/>
    </font>
    <font>
      <sz val="14"/>
      <name val="TH SarabunPSK"/>
      <family val="2"/>
      <charset val="222"/>
    </font>
    <font>
      <sz val="14"/>
      <color rgb="FF000000"/>
      <name val="TH SarabunPSK"/>
      <family val="2"/>
    </font>
    <font>
      <sz val="14"/>
      <color rgb="FFFF0000"/>
      <name val="TH SarabunPSK"/>
      <family val="2"/>
      <charset val="222"/>
    </font>
    <font>
      <sz val="14"/>
      <color rgb="FF000000"/>
      <name val="TH SarabunPSK"/>
      <family val="2"/>
      <charset val="222"/>
    </font>
    <font>
      <sz val="28"/>
      <name val="AngsanaUPC"/>
      <family val="1"/>
    </font>
    <font>
      <sz val="20"/>
      <color rgb="FF0070C0"/>
      <name val="TH SarabunPSK"/>
      <family val="2"/>
    </font>
    <font>
      <sz val="20"/>
      <color rgb="FF0000FF"/>
      <name val="TH SarabunPSK"/>
      <family val="2"/>
    </font>
    <font>
      <sz val="20"/>
      <color rgb="FFFF3300"/>
      <name val="TH SarabunPSK"/>
      <family val="2"/>
    </font>
    <font>
      <b/>
      <sz val="16"/>
      <color rgb="FFFF0000"/>
      <name val="TH Sarabun New"/>
      <family val="2"/>
    </font>
    <font>
      <b/>
      <sz val="14"/>
      <color theme="1"/>
      <name val="TH SarabunPSK"/>
      <family val="2"/>
    </font>
    <font>
      <sz val="16"/>
      <color rgb="FF0000FF"/>
      <name val="TH Sarabun New"/>
      <family val="2"/>
    </font>
    <font>
      <sz val="16"/>
      <color rgb="FFFF3300"/>
      <name val="TH SarabunPSK"/>
      <family val="2"/>
    </font>
    <font>
      <sz val="16"/>
      <name val="TH SarabunPSK"/>
      <family val="2"/>
      <charset val="222"/>
    </font>
    <font>
      <sz val="14"/>
      <color theme="1"/>
      <name val="TH SarabunPSK"/>
      <family val="2"/>
      <charset val="22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u/>
      <sz val="14"/>
      <color theme="1"/>
      <name val="TH SarabunPSK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u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i/>
      <sz val="7"/>
      <color theme="1"/>
      <name val="Tahoma"/>
      <family val="2"/>
    </font>
    <font>
      <sz val="10"/>
      <color theme="1"/>
      <name val="TH Sarabun New"/>
      <family val="2"/>
    </font>
    <font>
      <sz val="8"/>
      <color theme="1"/>
      <name val="TH Sarabun New"/>
      <family val="2"/>
    </font>
    <font>
      <i/>
      <sz val="11"/>
      <color theme="1"/>
      <name val="Tahoma"/>
      <family val="2"/>
    </font>
    <font>
      <sz val="14"/>
      <name val="Arial"/>
      <family val="2"/>
    </font>
    <font>
      <b/>
      <i/>
      <sz val="8"/>
      <color rgb="FFFFFF99"/>
      <name val="Tahoma"/>
      <family val="2"/>
    </font>
    <font>
      <sz val="10"/>
      <color rgb="FFFFFF99"/>
      <name val="Tahoma"/>
      <family val="2"/>
    </font>
    <font>
      <sz val="10"/>
      <color rgb="FFFFFF99"/>
      <name val="TH Sarabun New"/>
      <family val="2"/>
    </font>
    <font>
      <sz val="8"/>
      <color rgb="FFFFFF99"/>
      <name val="TH Sarabun New"/>
      <family val="2"/>
    </font>
    <font>
      <b/>
      <sz val="16"/>
      <color rgb="FF000000"/>
      <name val="TH Sarabun New"/>
      <family val="2"/>
    </font>
    <font>
      <b/>
      <sz val="16"/>
      <name val="TH Sarabun New"/>
      <family val="2"/>
    </font>
    <font>
      <b/>
      <sz val="11"/>
      <color theme="1"/>
      <name val="TH SarabunPSK"/>
      <family val="2"/>
    </font>
    <font>
      <b/>
      <u/>
      <sz val="11"/>
      <color theme="1"/>
      <name val="TH SarabunPSK"/>
      <family val="2"/>
    </font>
    <font>
      <b/>
      <sz val="11"/>
      <color rgb="FFFF0000"/>
      <name val="TH SarabunPSK"/>
      <family val="2"/>
    </font>
    <font>
      <sz val="11"/>
      <color theme="1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EAD1DC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rgb="FF000000"/>
      </patternFill>
    </fill>
    <fill>
      <patternFill patternType="solid">
        <fgColor rgb="FFDDD9C3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rgb="FFEAD1DC"/>
      </patternFill>
    </fill>
    <fill>
      <patternFill patternType="solid">
        <fgColor rgb="FFFFFF00"/>
        <bgColor rgb="FFFFFFFF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5">
    <xf numFmtId="0" fontId="0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4" fillId="0" borderId="0" applyNumberFormat="0" applyFill="0" applyBorder="0" applyAlignment="0" applyProtection="0"/>
    <xf numFmtId="0" fontId="1" fillId="0" borderId="0"/>
    <xf numFmtId="0" fontId="43" fillId="0" borderId="0"/>
    <xf numFmtId="0" fontId="45" fillId="0" borderId="0"/>
    <xf numFmtId="0" fontId="45" fillId="0" borderId="0"/>
    <xf numFmtId="43" fontId="80" fillId="0" borderId="0" applyFont="0" applyFill="0" applyBorder="0" applyAlignment="0" applyProtection="0"/>
  </cellStyleXfs>
  <cellXfs count="140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8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 shrinkToFi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3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8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quotePrefix="1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8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vertical="center" shrinkToFi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 indent="1"/>
    </xf>
    <xf numFmtId="0" fontId="21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23" fillId="0" borderId="0" xfId="0" applyFont="1"/>
    <xf numFmtId="0" fontId="12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5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1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0" xfId="0" applyFont="1" applyAlignment="1">
      <alignment horizontal="left" vertical="center" readingOrder="2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textRotation="90" shrinkToFit="1"/>
    </xf>
    <xf numFmtId="0" fontId="29" fillId="0" borderId="1" xfId="0" applyFont="1" applyBorder="1" applyAlignment="1">
      <alignment horizontal="center" vertical="center" textRotation="90" shrinkToFit="1"/>
    </xf>
    <xf numFmtId="0" fontId="30" fillId="0" borderId="0" xfId="0" applyFont="1" applyAlignment="1">
      <alignment horizontal="left" indent="10"/>
    </xf>
    <xf numFmtId="0" fontId="26" fillId="0" borderId="0" xfId="0" applyFont="1" applyAlignment="1">
      <alignment vertical="center"/>
    </xf>
    <xf numFmtId="49" fontId="26" fillId="0" borderId="1" xfId="0" quotePrefix="1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29" fillId="0" borderId="1" xfId="3" applyNumberFormat="1" applyFont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 shrinkToFit="1"/>
    </xf>
    <xf numFmtId="0" fontId="29" fillId="0" borderId="1" xfId="0" applyFont="1" applyBorder="1" applyAlignment="1">
      <alignment vertical="center" shrinkToFit="1"/>
    </xf>
    <xf numFmtId="49" fontId="26" fillId="0" borderId="0" xfId="0" quotePrefix="1" applyNumberFormat="1" applyFont="1" applyFill="1" applyBorder="1" applyAlignment="1">
      <alignment horizontal="center" vertical="center"/>
    </xf>
    <xf numFmtId="49" fontId="28" fillId="0" borderId="0" xfId="0" quotePrefix="1" applyNumberFormat="1" applyFont="1" applyFill="1" applyBorder="1" applyAlignment="1">
      <alignment horizontal="center" vertical="center"/>
    </xf>
    <xf numFmtId="0" fontId="29" fillId="0" borderId="0" xfId="3" applyNumberFormat="1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9" fontId="29" fillId="0" borderId="1" xfId="0" applyNumberFormat="1" applyFont="1" applyBorder="1" applyAlignment="1">
      <alignment vertical="center" shrinkToFit="1"/>
    </xf>
    <xf numFmtId="0" fontId="29" fillId="0" borderId="1" xfId="2" applyFont="1" applyFill="1" applyBorder="1" applyAlignment="1">
      <alignment horizontal="center" vertical="center"/>
    </xf>
    <xf numFmtId="0" fontId="29" fillId="0" borderId="1" xfId="2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textRotation="90" shrinkToFit="1"/>
    </xf>
    <xf numFmtId="0" fontId="11" fillId="0" borderId="0" xfId="3" applyNumberFormat="1" applyFont="1" applyBorder="1" applyAlignment="1">
      <alignment horizontal="left" vertical="center"/>
    </xf>
    <xf numFmtId="0" fontId="14" fillId="0" borderId="0" xfId="0" applyFont="1" applyBorder="1" applyAlignment="1">
      <alignment vertical="center" shrinkToFi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 shrinkToFi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readingOrder="2"/>
    </xf>
    <xf numFmtId="0" fontId="18" fillId="0" borderId="0" xfId="0" applyFont="1" applyBorder="1" applyAlignment="1">
      <alignment horizontal="center" vertical="center" shrinkToFit="1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Alignment="1">
      <alignment horizontal="left" vertical="center" readingOrder="2"/>
    </xf>
    <xf numFmtId="0" fontId="3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5" fillId="0" borderId="1" xfId="0" applyFont="1" applyFill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3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vertical="center" shrinkToFit="1"/>
    </xf>
    <xf numFmtId="49" fontId="29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3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6" xfId="0" applyFont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Alignment="1"/>
    <xf numFmtId="0" fontId="7" fillId="0" borderId="5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37" fillId="0" borderId="0" xfId="0" applyFont="1"/>
    <xf numFmtId="0" fontId="38" fillId="0" borderId="1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39" fillId="0" borderId="5" xfId="0" applyFont="1" applyBorder="1" applyAlignment="1">
      <alignment vertical="center"/>
    </xf>
    <xf numFmtId="0" fontId="39" fillId="0" borderId="8" xfId="0" applyFont="1" applyBorder="1" applyAlignment="1">
      <alignment vertical="center"/>
    </xf>
    <xf numFmtId="1" fontId="25" fillId="0" borderId="5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center"/>
    </xf>
    <xf numFmtId="1" fontId="29" fillId="5" borderId="0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1" fontId="25" fillId="0" borderId="0" xfId="0" applyNumberFormat="1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vertical="center"/>
    </xf>
    <xf numFmtId="1" fontId="29" fillId="5" borderId="7" xfId="0" applyNumberFormat="1" applyFont="1" applyFill="1" applyBorder="1" applyAlignment="1">
      <alignment horizontal="center" vertical="center"/>
    </xf>
    <xf numFmtId="1" fontId="29" fillId="5" borderId="9" xfId="0" applyNumberFormat="1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1" fontId="21" fillId="2" borderId="0" xfId="0" applyNumberFormat="1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44" fillId="0" borderId="7" xfId="0" applyFont="1" applyBorder="1" applyAlignment="1">
      <alignment vertical="center"/>
    </xf>
    <xf numFmtId="1" fontId="29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1" fillId="10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6" borderId="0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vertical="center"/>
    </xf>
    <xf numFmtId="0" fontId="23" fillId="11" borderId="0" xfId="0" applyFont="1" applyFill="1" applyBorder="1" applyAlignment="1">
      <alignment horizontal="left" vertical="center" wrapText="1" readingOrder="1"/>
    </xf>
    <xf numFmtId="0" fontId="7" fillId="6" borderId="5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6" borderId="0" xfId="0" applyFont="1" applyFill="1" applyBorder="1"/>
    <xf numFmtId="0" fontId="22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6" borderId="0" xfId="1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7" fillId="6" borderId="0" xfId="11" applyFont="1" applyFill="1"/>
    <xf numFmtId="0" fontId="7" fillId="7" borderId="16" xfId="0" applyFont="1" applyFill="1" applyBorder="1" applyAlignment="1">
      <alignment horizontal="left" vertical="center"/>
    </xf>
    <xf numFmtId="2" fontId="29" fillId="8" borderId="16" xfId="0" applyNumberFormat="1" applyFont="1" applyFill="1" applyBorder="1" applyAlignment="1">
      <alignment horizontal="left" vertical="center" wrapText="1"/>
    </xf>
    <xf numFmtId="2" fontId="7" fillId="9" borderId="16" xfId="0" applyNumberFormat="1" applyFont="1" applyFill="1" applyBorder="1" applyAlignment="1">
      <alignment horizontal="left" vertical="center"/>
    </xf>
    <xf numFmtId="3" fontId="7" fillId="7" borderId="16" xfId="0" applyNumberFormat="1" applyFont="1" applyFill="1" applyBorder="1" applyAlignment="1">
      <alignment horizontal="left" vertical="center" wrapText="1"/>
    </xf>
    <xf numFmtId="2" fontId="7" fillId="9" borderId="16" xfId="0" applyNumberFormat="1" applyFont="1" applyFill="1" applyBorder="1" applyAlignment="1">
      <alignment horizontal="left" vertical="center" wrapText="1"/>
    </xf>
    <xf numFmtId="0" fontId="7" fillId="6" borderId="0" xfId="0" applyFont="1" applyFill="1"/>
    <xf numFmtId="0" fontId="7" fillId="0" borderId="13" xfId="0" applyFont="1" applyBorder="1" applyAlignment="1">
      <alignment vertical="center"/>
    </xf>
    <xf numFmtId="0" fontId="7" fillId="7" borderId="27" xfId="0" applyFont="1" applyFill="1" applyBorder="1" applyAlignment="1">
      <alignment horizontal="left" vertical="center"/>
    </xf>
    <xf numFmtId="2" fontId="29" fillId="8" borderId="27" xfId="0" applyNumberFormat="1" applyFont="1" applyFill="1" applyBorder="1" applyAlignment="1">
      <alignment horizontal="left" vertical="center" wrapText="1"/>
    </xf>
    <xf numFmtId="2" fontId="7" fillId="9" borderId="27" xfId="0" applyNumberFormat="1" applyFont="1" applyFill="1" applyBorder="1" applyAlignment="1">
      <alignment horizontal="left" vertical="center"/>
    </xf>
    <xf numFmtId="0" fontId="7" fillId="0" borderId="1" xfId="0" applyFont="1" applyBorder="1" applyAlignment="1"/>
    <xf numFmtId="0" fontId="7" fillId="7" borderId="0" xfId="0" applyFont="1" applyFill="1" applyBorder="1" applyAlignment="1">
      <alignment horizontal="left" vertical="center"/>
    </xf>
    <xf numFmtId="2" fontId="29" fillId="8" borderId="0" xfId="0" applyNumberFormat="1" applyFont="1" applyFill="1" applyBorder="1" applyAlignment="1">
      <alignment horizontal="left" vertical="center" wrapText="1"/>
    </xf>
    <xf numFmtId="2" fontId="7" fillId="9" borderId="0" xfId="0" applyNumberFormat="1" applyFont="1" applyFill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7" fillId="0" borderId="0" xfId="11" applyFont="1" applyBorder="1" applyAlignment="1">
      <alignment horizontal="center" vertical="center" shrinkToFit="1"/>
    </xf>
    <xf numFmtId="0" fontId="7" fillId="0" borderId="0" xfId="11" applyFont="1" applyBorder="1" applyAlignment="1">
      <alignment horizontal="left" vertical="center" shrinkToFit="1"/>
    </xf>
    <xf numFmtId="0" fontId="7" fillId="0" borderId="0" xfId="11" applyFont="1" applyBorder="1" applyAlignment="1">
      <alignment horizontal="center" vertical="center"/>
    </xf>
    <xf numFmtId="0" fontId="7" fillId="0" borderId="2" xfId="11" applyFont="1" applyBorder="1" applyAlignment="1">
      <alignment horizontal="center" vertical="center" shrinkToFit="1"/>
    </xf>
    <xf numFmtId="0" fontId="23" fillId="0" borderId="2" xfId="11" applyFont="1" applyBorder="1" applyAlignment="1">
      <alignment horizontal="left" vertical="center" shrinkToFit="1"/>
    </xf>
    <xf numFmtId="0" fontId="21" fillId="10" borderId="1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/>
    </xf>
    <xf numFmtId="0" fontId="21" fillId="10" borderId="7" xfId="0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center" vertical="center"/>
    </xf>
    <xf numFmtId="0" fontId="22" fillId="0" borderId="1" xfId="10" applyFont="1" applyFill="1" applyBorder="1" applyAlignment="1">
      <alignment horizontal="center" vertical="center"/>
    </xf>
    <xf numFmtId="0" fontId="22" fillId="0" borderId="5" xfId="10" applyFont="1" applyFill="1" applyBorder="1" applyAlignment="1">
      <alignment horizontal="center" vertical="center"/>
    </xf>
    <xf numFmtId="0" fontId="22" fillId="0" borderId="5" xfId="10" applyFont="1" applyFill="1" applyBorder="1" applyAlignment="1">
      <alignment horizontal="left" vertical="center"/>
    </xf>
    <xf numFmtId="0" fontId="22" fillId="0" borderId="2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3" xfId="0" applyFont="1" applyBorder="1" applyAlignment="1">
      <alignment vertical="center"/>
    </xf>
    <xf numFmtId="0" fontId="22" fillId="0" borderId="1" xfId="1" applyFont="1" applyFill="1" applyBorder="1" applyAlignment="1">
      <alignment vertical="center"/>
    </xf>
    <xf numFmtId="0" fontId="22" fillId="0" borderId="8" xfId="1" applyFont="1" applyFill="1" applyBorder="1" applyAlignment="1">
      <alignment horizontal="left" vertical="center"/>
    </xf>
    <xf numFmtId="0" fontId="23" fillId="6" borderId="5" xfId="0" applyFont="1" applyFill="1" applyBorder="1" applyAlignment="1">
      <alignment vertical="center"/>
    </xf>
    <xf numFmtId="0" fontId="7" fillId="6" borderId="5" xfId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vertical="center" wrapText="1"/>
    </xf>
    <xf numFmtId="2" fontId="22" fillId="0" borderId="5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1" fontId="21" fillId="6" borderId="5" xfId="0" applyNumberFormat="1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left" vertical="center"/>
    </xf>
    <xf numFmtId="0" fontId="22" fillId="6" borderId="7" xfId="0" applyFont="1" applyFill="1" applyBorder="1" applyAlignment="1">
      <alignment vertical="center"/>
    </xf>
    <xf numFmtId="0" fontId="22" fillId="6" borderId="3" xfId="0" applyFont="1" applyFill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44" fillId="0" borderId="5" xfId="0" applyFont="1" applyBorder="1" applyAlignment="1">
      <alignment horizontal="left" vertical="center"/>
    </xf>
    <xf numFmtId="0" fontId="22" fillId="6" borderId="1" xfId="0" applyFont="1" applyFill="1" applyBorder="1" applyAlignment="1">
      <alignment horizontal="center" vertical="center" wrapText="1"/>
    </xf>
    <xf numFmtId="1" fontId="21" fillId="0" borderId="14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5" fillId="0" borderId="5" xfId="0" applyFont="1" applyBorder="1" applyAlignment="1">
      <alignment horizontal="center" vertical="center" wrapText="1"/>
    </xf>
    <xf numFmtId="1" fontId="25" fillId="0" borderId="8" xfId="0" applyNumberFormat="1" applyFont="1" applyBorder="1" applyAlignment="1">
      <alignment horizontal="center" vertical="center"/>
    </xf>
    <xf numFmtId="0" fontId="23" fillId="0" borderId="1" xfId="1" applyFont="1" applyFill="1" applyBorder="1" applyAlignment="1">
      <alignment vertical="center"/>
    </xf>
    <xf numFmtId="0" fontId="22" fillId="0" borderId="7" xfId="1" applyFont="1" applyFill="1" applyBorder="1" applyAlignment="1">
      <alignment horizontal="left" vertical="center"/>
    </xf>
    <xf numFmtId="1" fontId="25" fillId="0" borderId="1" xfId="0" applyNumberFormat="1" applyFont="1" applyBorder="1" applyAlignment="1">
      <alignment horizontal="center" vertical="center"/>
    </xf>
    <xf numFmtId="1" fontId="25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3" fillId="0" borderId="0" xfId="1" applyFont="1" applyFill="1" applyBorder="1" applyAlignment="1">
      <alignment vertical="center"/>
    </xf>
    <xf numFmtId="0" fontId="23" fillId="6" borderId="0" xfId="1" applyFont="1" applyFill="1" applyBorder="1" applyAlignment="1">
      <alignment horizontal="center" vertical="center"/>
    </xf>
    <xf numFmtId="0" fontId="44" fillId="0" borderId="0" xfId="1" applyFont="1" applyFill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23" fillId="0" borderId="0" xfId="1" applyFont="1" applyFill="1" applyBorder="1" applyAlignment="1">
      <alignment horizontal="left" vertical="center"/>
    </xf>
    <xf numFmtId="1" fontId="25" fillId="6" borderId="0" xfId="0" applyNumberFormat="1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left" vertical="center"/>
    </xf>
    <xf numFmtId="1" fontId="21" fillId="0" borderId="1" xfId="0" applyNumberFormat="1" applyFont="1" applyBorder="1" applyAlignment="1">
      <alignment horizontal="center" vertical="center"/>
    </xf>
    <xf numFmtId="1" fontId="21" fillId="6" borderId="0" xfId="0" applyNumberFormat="1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vertical="center"/>
    </xf>
    <xf numFmtId="0" fontId="25" fillId="6" borderId="1" xfId="0" applyFont="1" applyFill="1" applyBorder="1" applyAlignment="1">
      <alignment horizontal="center" vertical="center" wrapText="1"/>
    </xf>
    <xf numFmtId="1" fontId="29" fillId="0" borderId="14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" fontId="25" fillId="0" borderId="7" xfId="0" applyNumberFormat="1" applyFont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1" fontId="21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" fontId="21" fillId="0" borderId="8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1" fontId="26" fillId="0" borderId="5" xfId="0" applyNumberFormat="1" applyFont="1" applyBorder="1" applyAlignment="1">
      <alignment horizontal="center" vertical="center" wrapText="1"/>
    </xf>
    <xf numFmtId="1" fontId="21" fillId="4" borderId="5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2" fillId="0" borderId="8" xfId="10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5" fillId="0" borderId="8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/>
    </xf>
    <xf numFmtId="0" fontId="51" fillId="6" borderId="1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7" fillId="7" borderId="35" xfId="0" applyFont="1" applyFill="1" applyBorder="1" applyAlignment="1">
      <alignment horizontal="left" vertical="center"/>
    </xf>
    <xf numFmtId="2" fontId="29" fillId="8" borderId="35" xfId="0" applyNumberFormat="1" applyFont="1" applyFill="1" applyBorder="1" applyAlignment="1">
      <alignment horizontal="left" vertical="center" wrapText="1"/>
    </xf>
    <xf numFmtId="2" fontId="7" fillId="9" borderId="35" xfId="0" applyNumberFormat="1" applyFont="1" applyFill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0" fillId="0" borderId="1" xfId="0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23" fillId="0" borderId="7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11" applyFont="1" applyFill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0" fillId="0" borderId="9" xfId="0" applyFont="1" applyBorder="1" applyAlignment="1">
      <alignment horizontal="left" vertical="center"/>
    </xf>
    <xf numFmtId="0" fontId="58" fillId="12" borderId="5" xfId="0" applyFont="1" applyFill="1" applyBorder="1" applyAlignment="1">
      <alignment horizontal="center" vertical="center"/>
    </xf>
    <xf numFmtId="3" fontId="7" fillId="11" borderId="16" xfId="0" applyNumberFormat="1" applyFont="1" applyFill="1" applyBorder="1" applyAlignment="1">
      <alignment horizontal="center" vertical="center" wrapText="1"/>
    </xf>
    <xf numFmtId="2" fontId="7" fillId="8" borderId="16" xfId="0" applyNumberFormat="1" applyFont="1" applyFill="1" applyBorder="1" applyAlignment="1">
      <alignment horizontal="center" vertical="center" wrapText="1"/>
    </xf>
    <xf numFmtId="2" fontId="7" fillId="11" borderId="16" xfId="0" applyNumberFormat="1" applyFont="1" applyFill="1" applyBorder="1" applyAlignment="1">
      <alignment horizontal="center" vertical="center" wrapText="1"/>
    </xf>
    <xf numFmtId="0" fontId="49" fillId="6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3" fillId="0" borderId="3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" fontId="32" fillId="0" borderId="0" xfId="0" applyNumberFormat="1" applyFont="1" applyFill="1" applyBorder="1" applyAlignment="1">
      <alignment horizontal="center" vertical="center"/>
    </xf>
    <xf numFmtId="1" fontId="25" fillId="0" borderId="5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left" vertical="center"/>
    </xf>
    <xf numFmtId="0" fontId="56" fillId="0" borderId="5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7" fillId="6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48" fillId="6" borderId="0" xfId="0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 vertical="center"/>
    </xf>
    <xf numFmtId="1" fontId="32" fillId="0" borderId="7" xfId="0" applyNumberFormat="1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1" fontId="32" fillId="0" borderId="9" xfId="0" applyNumberFormat="1" applyFont="1" applyFill="1" applyBorder="1" applyAlignment="1">
      <alignment horizontal="center" vertical="center"/>
    </xf>
    <xf numFmtId="1" fontId="32" fillId="0" borderId="3" xfId="0" applyNumberFormat="1" applyFont="1" applyFill="1" applyBorder="1" applyAlignment="1">
      <alignment horizontal="center" vertical="center"/>
    </xf>
    <xf numFmtId="1" fontId="25" fillId="0" borderId="3" xfId="0" applyNumberFormat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center" vertical="center"/>
    </xf>
    <xf numFmtId="0" fontId="7" fillId="15" borderId="0" xfId="0" applyFont="1" applyFill="1" applyBorder="1" applyAlignment="1">
      <alignment vertical="center"/>
    </xf>
    <xf numFmtId="0" fontId="22" fillId="15" borderId="0" xfId="0" applyFont="1" applyFill="1" applyBorder="1" applyAlignment="1">
      <alignment horizontal="center" vertical="center" wrapText="1"/>
    </xf>
    <xf numFmtId="0" fontId="23" fillId="6" borderId="0" xfId="11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right" vertical="center"/>
    </xf>
    <xf numFmtId="0" fontId="23" fillId="0" borderId="0" xfId="10" applyFont="1" applyFill="1" applyBorder="1" applyAlignment="1">
      <alignment horizontal="center" vertical="center"/>
    </xf>
    <xf numFmtId="0" fontId="23" fillId="0" borderId="0" xfId="1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1" fontId="23" fillId="0" borderId="11" xfId="0" applyNumberFormat="1" applyFont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vertical="center"/>
    </xf>
    <xf numFmtId="0" fontId="25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center" vertical="center" wrapText="1"/>
    </xf>
    <xf numFmtId="3" fontId="7" fillId="7" borderId="35" xfId="0" applyNumberFormat="1" applyFont="1" applyFill="1" applyBorder="1" applyAlignment="1">
      <alignment horizontal="left" vertical="center" wrapText="1"/>
    </xf>
    <xf numFmtId="2" fontId="7" fillId="9" borderId="35" xfId="0" applyNumberFormat="1" applyFont="1" applyFill="1" applyBorder="1" applyAlignment="1">
      <alignment horizontal="left" vertical="center" wrapText="1"/>
    </xf>
    <xf numFmtId="0" fontId="7" fillId="0" borderId="0" xfId="0" applyFont="1" applyAlignment="1"/>
    <xf numFmtId="0" fontId="22" fillId="0" borderId="0" xfId="0" applyFont="1" applyAlignment="1">
      <alignment horizontal="left" vertical="center"/>
    </xf>
    <xf numFmtId="49" fontId="22" fillId="0" borderId="3" xfId="0" applyNumberFormat="1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42" fillId="0" borderId="5" xfId="0" applyFont="1" applyBorder="1" applyAlignment="1">
      <alignment horizontal="left" vertical="center"/>
    </xf>
    <xf numFmtId="0" fontId="42" fillId="0" borderId="7" xfId="0" applyFont="1" applyBorder="1" applyAlignment="1">
      <alignment horizontal="left" vertical="center"/>
    </xf>
    <xf numFmtId="0" fontId="41" fillId="3" borderId="2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41" fillId="3" borderId="1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Alignment="1"/>
    <xf numFmtId="0" fontId="53" fillId="0" borderId="0" xfId="0" applyFont="1" applyBorder="1" applyAlignment="1"/>
    <xf numFmtId="0" fontId="53" fillId="10" borderId="1" xfId="0" applyFont="1" applyFill="1" applyBorder="1"/>
    <xf numFmtId="0" fontId="11" fillId="6" borderId="1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7" fillId="0" borderId="5" xfId="0" applyFont="1" applyBorder="1" applyAlignment="1"/>
    <xf numFmtId="0" fontId="7" fillId="0" borderId="9" xfId="0" applyFont="1" applyBorder="1" applyAlignment="1"/>
    <xf numFmtId="0" fontId="22" fillId="0" borderId="2" xfId="0" applyFont="1" applyBorder="1" applyAlignment="1">
      <alignment horizontal="center"/>
    </xf>
    <xf numFmtId="0" fontId="7" fillId="7" borderId="35" xfId="0" applyFont="1" applyFill="1" applyBorder="1" applyAlignment="1">
      <alignment horizontal="left" vertical="center" wrapText="1" readingOrder="1"/>
    </xf>
    <xf numFmtId="0" fontId="7" fillId="0" borderId="16" xfId="0" applyFont="1" applyFill="1" applyBorder="1" applyAlignment="1">
      <alignment horizontal="left" vertical="center"/>
    </xf>
    <xf numFmtId="2" fontId="29" fillId="0" borderId="16" xfId="0" applyNumberFormat="1" applyFont="1" applyFill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left" vertical="center" wrapText="1"/>
    </xf>
    <xf numFmtId="0" fontId="32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6" borderId="9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center" vertical="center"/>
    </xf>
    <xf numFmtId="0" fontId="41" fillId="6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center"/>
    </xf>
    <xf numFmtId="0" fontId="48" fillId="6" borderId="0" xfId="0" applyFont="1" applyFill="1" applyBorder="1" applyAlignment="1">
      <alignment horizontal="left" vertical="center"/>
    </xf>
    <xf numFmtId="0" fontId="7" fillId="7" borderId="39" xfId="0" applyFont="1" applyFill="1" applyBorder="1" applyAlignment="1">
      <alignment horizontal="left" vertical="center"/>
    </xf>
    <xf numFmtId="2" fontId="29" fillId="8" borderId="39" xfId="0" applyNumberFormat="1" applyFont="1" applyFill="1" applyBorder="1" applyAlignment="1">
      <alignment horizontal="left" vertical="center" wrapText="1"/>
    </xf>
    <xf numFmtId="2" fontId="7" fillId="9" borderId="39" xfId="0" applyNumberFormat="1" applyFont="1" applyFill="1" applyBorder="1" applyAlignment="1">
      <alignment horizontal="left" vertical="center"/>
    </xf>
    <xf numFmtId="0" fontId="7" fillId="16" borderId="5" xfId="0" applyFont="1" applyFill="1" applyBorder="1" applyAlignment="1">
      <alignment vertical="center"/>
    </xf>
    <xf numFmtId="0" fontId="7" fillId="22" borderId="0" xfId="0" applyFont="1" applyFill="1"/>
    <xf numFmtId="0" fontId="26" fillId="23" borderId="5" xfId="0" applyFont="1" applyFill="1" applyBorder="1" applyAlignment="1">
      <alignment horizontal="center" vertical="center" wrapText="1"/>
    </xf>
    <xf numFmtId="0" fontId="22" fillId="17" borderId="5" xfId="0" applyFont="1" applyFill="1" applyBorder="1" applyAlignment="1">
      <alignment horizontal="left" vertical="center"/>
    </xf>
    <xf numFmtId="0" fontId="22" fillId="17" borderId="7" xfId="0" applyFont="1" applyFill="1" applyBorder="1" applyAlignment="1">
      <alignment vertical="center"/>
    </xf>
    <xf numFmtId="0" fontId="22" fillId="17" borderId="3" xfId="0" applyFont="1" applyFill="1" applyBorder="1" applyAlignment="1">
      <alignment vertical="center"/>
    </xf>
    <xf numFmtId="0" fontId="60" fillId="6" borderId="9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49" fontId="42" fillId="6" borderId="9" xfId="0" applyNumberFormat="1" applyFont="1" applyFill="1" applyBorder="1" applyAlignment="1">
      <alignment horizontal="center" vertical="center"/>
    </xf>
    <xf numFmtId="15" fontId="42" fillId="6" borderId="9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7" fillId="16" borderId="5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 wrapText="1"/>
    </xf>
    <xf numFmtId="0" fontId="27" fillId="6" borderId="5" xfId="0" applyFont="1" applyFill="1" applyBorder="1" applyAlignment="1">
      <alignment horizontal="left" vertical="center" wrapText="1"/>
    </xf>
    <xf numFmtId="0" fontId="59" fillId="6" borderId="0" xfId="0" applyFont="1" applyFill="1" applyBorder="1" applyAlignment="1">
      <alignment horizontal="center" vertical="center"/>
    </xf>
    <xf numFmtId="49" fontId="64" fillId="25" borderId="1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49" fontId="4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49" fontId="64" fillId="6" borderId="0" xfId="0" applyNumberFormat="1" applyFont="1" applyFill="1" applyBorder="1" applyAlignment="1">
      <alignment horizontal="center" vertical="center"/>
    </xf>
    <xf numFmtId="49" fontId="41" fillId="6" borderId="0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3" xfId="0" applyNumberFormat="1" applyFont="1" applyFill="1" applyBorder="1" applyAlignment="1">
      <alignment horizontal="center" vertical="center"/>
    </xf>
    <xf numFmtId="1" fontId="46" fillId="0" borderId="3" xfId="0" applyNumberFormat="1" applyFont="1" applyFill="1" applyBorder="1" applyAlignment="1">
      <alignment horizontal="center" vertical="center"/>
    </xf>
    <xf numFmtId="1" fontId="21" fillId="0" borderId="9" xfId="0" applyNumberFormat="1" applyFont="1" applyBorder="1" applyAlignment="1">
      <alignment horizontal="center" vertical="center"/>
    </xf>
    <xf numFmtId="0" fontId="12" fillId="10" borderId="16" xfId="0" applyFont="1" applyFill="1" applyBorder="1" applyAlignment="1">
      <alignment horizontal="center"/>
    </xf>
    <xf numFmtId="0" fontId="12" fillId="10" borderId="17" xfId="0" applyFont="1" applyFill="1" applyBorder="1" applyAlignment="1">
      <alignment horizontal="center"/>
    </xf>
    <xf numFmtId="0" fontId="11" fillId="0" borderId="6" xfId="0" applyFont="1" applyBorder="1" applyAlignment="1">
      <alignment vertical="center"/>
    </xf>
    <xf numFmtId="0" fontId="65" fillId="6" borderId="16" xfId="0" applyFont="1" applyFill="1" applyBorder="1" applyAlignment="1">
      <alignment horizontal="center" vertical="center"/>
    </xf>
    <xf numFmtId="0" fontId="65" fillId="0" borderId="17" xfId="0" applyFont="1" applyBorder="1" applyAlignment="1">
      <alignment vertical="center"/>
    </xf>
    <xf numFmtId="0" fontId="65" fillId="0" borderId="34" xfId="0" applyFont="1" applyBorder="1" applyAlignment="1">
      <alignment vertical="center"/>
    </xf>
    <xf numFmtId="0" fontId="65" fillId="0" borderId="1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65" fillId="0" borderId="1" xfId="0" applyFont="1" applyFill="1" applyBorder="1" applyAlignment="1">
      <alignment horizontal="left" vertical="center"/>
    </xf>
    <xf numFmtId="0" fontId="65" fillId="0" borderId="31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65" fillId="0" borderId="34" xfId="0" applyFont="1" applyFill="1" applyBorder="1" applyAlignment="1">
      <alignment horizontal="left" vertical="center"/>
    </xf>
    <xf numFmtId="0" fontId="65" fillId="0" borderId="5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66" fillId="0" borderId="5" xfId="0" applyFont="1" applyFill="1" applyBorder="1" applyAlignment="1">
      <alignment horizontal="left" vertical="center"/>
    </xf>
    <xf numFmtId="0" fontId="67" fillId="6" borderId="1" xfId="0" applyFont="1" applyFill="1" applyBorder="1"/>
    <xf numFmtId="0" fontId="68" fillId="0" borderId="1" xfId="0" applyFont="1" applyFill="1" applyBorder="1" applyAlignment="1">
      <alignment horizontal="left" vertical="center"/>
    </xf>
    <xf numFmtId="0" fontId="65" fillId="0" borderId="7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38" fillId="0" borderId="1" xfId="0" applyFont="1" applyBorder="1"/>
    <xf numFmtId="0" fontId="0" fillId="0" borderId="0" xfId="0" applyBorder="1"/>
    <xf numFmtId="0" fontId="7" fillId="11" borderId="15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left" vertical="center"/>
    </xf>
    <xf numFmtId="0" fontId="65" fillId="6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7" fillId="16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7" borderId="40" xfId="0" applyFont="1" applyFill="1" applyBorder="1" applyAlignment="1">
      <alignment horizontal="left" vertical="center"/>
    </xf>
    <xf numFmtId="2" fontId="29" fillId="8" borderId="40" xfId="0" applyNumberFormat="1" applyFont="1" applyFill="1" applyBorder="1" applyAlignment="1">
      <alignment horizontal="left" vertical="center" wrapText="1"/>
    </xf>
    <xf numFmtId="2" fontId="7" fillId="9" borderId="40" xfId="0" applyNumberFormat="1" applyFont="1" applyFill="1" applyBorder="1" applyAlignment="1">
      <alignment horizontal="left" vertical="center"/>
    </xf>
    <xf numFmtId="2" fontId="29" fillId="8" borderId="41" xfId="0" applyNumberFormat="1" applyFont="1" applyFill="1" applyBorder="1" applyAlignment="1">
      <alignment horizontal="left" vertical="center" wrapText="1"/>
    </xf>
    <xf numFmtId="2" fontId="29" fillId="0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0" fontId="7" fillId="13" borderId="5" xfId="0" applyFont="1" applyFill="1" applyBorder="1" applyAlignment="1">
      <alignment horizontal="left" vertical="center"/>
    </xf>
    <xf numFmtId="0" fontId="21" fillId="0" borderId="1" xfId="0" applyFont="1" applyBorder="1" applyAlignment="1"/>
    <xf numFmtId="3" fontId="7" fillId="7" borderId="40" xfId="0" applyNumberFormat="1" applyFont="1" applyFill="1" applyBorder="1" applyAlignment="1">
      <alignment horizontal="left" vertical="center" wrapText="1"/>
    </xf>
    <xf numFmtId="2" fontId="7" fillId="9" borderId="4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left" vertical="center" wrapText="1"/>
    </xf>
    <xf numFmtId="2" fontId="29" fillId="0" borderId="35" xfId="0" applyNumberFormat="1" applyFont="1" applyFill="1" applyBorder="1" applyAlignment="1">
      <alignment horizontal="left" vertical="center" wrapText="1"/>
    </xf>
    <xf numFmtId="2" fontId="7" fillId="0" borderId="35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 readingOrder="1"/>
    </xf>
    <xf numFmtId="0" fontId="53" fillId="0" borderId="9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0" fontId="29" fillId="7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 readingOrder="1"/>
    </xf>
    <xf numFmtId="0" fontId="2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/>
    <xf numFmtId="0" fontId="21" fillId="0" borderId="1" xfId="0" applyFont="1" applyFill="1" applyBorder="1" applyAlignment="1"/>
    <xf numFmtId="0" fontId="38" fillId="0" borderId="0" xfId="0" applyFont="1" applyBorder="1"/>
    <xf numFmtId="49" fontId="22" fillId="0" borderId="0" xfId="0" applyNumberFormat="1" applyFont="1" applyBorder="1" applyAlignment="1">
      <alignment vertical="center"/>
    </xf>
    <xf numFmtId="49" fontId="22" fillId="0" borderId="1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 horizontal="center"/>
    </xf>
    <xf numFmtId="0" fontId="51" fillId="0" borderId="0" xfId="0" applyFont="1"/>
    <xf numFmtId="0" fontId="56" fillId="0" borderId="0" xfId="0" applyFont="1" applyAlignment="1">
      <alignment horizontal="center"/>
    </xf>
    <xf numFmtId="0" fontId="50" fillId="13" borderId="1" xfId="0" applyFont="1" applyFill="1" applyBorder="1" applyAlignment="1">
      <alignment horizontal="center" vertical="center"/>
    </xf>
    <xf numFmtId="0" fontId="50" fillId="13" borderId="5" xfId="0" applyFont="1" applyFill="1" applyBorder="1" applyAlignment="1">
      <alignment horizontal="center" vertical="center"/>
    </xf>
    <xf numFmtId="0" fontId="50" fillId="13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textRotation="90" shrinkToFit="1"/>
    </xf>
    <xf numFmtId="0" fontId="51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center"/>
    </xf>
    <xf numFmtId="0" fontId="51" fillId="0" borderId="1" xfId="0" applyFont="1" applyBorder="1" applyAlignment="1">
      <alignment horizontal="left" vertical="center" wrapText="1" indent="1"/>
    </xf>
    <xf numFmtId="0" fontId="51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 shrinkToFit="1"/>
    </xf>
    <xf numFmtId="0" fontId="51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vertical="center" shrinkToFit="1"/>
    </xf>
    <xf numFmtId="0" fontId="50" fillId="0" borderId="1" xfId="0" applyFont="1" applyBorder="1" applyAlignment="1">
      <alignment vertical="center" shrinkToFit="1"/>
    </xf>
    <xf numFmtId="0" fontId="51" fillId="0" borderId="0" xfId="0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0" fontId="51" fillId="0" borderId="6" xfId="0" applyFont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6" fillId="0" borderId="1" xfId="0" applyFont="1" applyBorder="1" applyAlignment="1">
      <alignment vertical="center" wrapText="1"/>
    </xf>
    <xf numFmtId="0" fontId="51" fillId="0" borderId="2" xfId="0" applyFont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/>
    </xf>
    <xf numFmtId="0" fontId="51" fillId="0" borderId="1" xfId="0" applyFont="1" applyBorder="1"/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wrapText="1" indent="1"/>
    </xf>
    <xf numFmtId="0" fontId="51" fillId="0" borderId="11" xfId="0" applyFont="1" applyBorder="1" applyAlignment="1">
      <alignment horizontal="center"/>
    </xf>
    <xf numFmtId="0" fontId="51" fillId="0" borderId="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51" fillId="0" borderId="1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0" fillId="0" borderId="1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1" fillId="0" borderId="1" xfId="0" applyFont="1" applyBorder="1" applyAlignment="1">
      <alignment horizontal="left" vertical="center"/>
    </xf>
    <xf numFmtId="0" fontId="71" fillId="0" borderId="0" xfId="9" applyFont="1" applyBorder="1" applyAlignment="1">
      <alignment horizontal="left"/>
    </xf>
    <xf numFmtId="0" fontId="71" fillId="0" borderId="1" xfId="9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71" fillId="0" borderId="1" xfId="0" applyFont="1" applyBorder="1" applyAlignment="1">
      <alignment horizontal="left"/>
    </xf>
    <xf numFmtId="0" fontId="51" fillId="0" borderId="0" xfId="0" applyFont="1" applyBorder="1"/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left" vertical="center"/>
    </xf>
    <xf numFmtId="0" fontId="51" fillId="0" borderId="9" xfId="0" applyFont="1" applyBorder="1"/>
    <xf numFmtId="0" fontId="51" fillId="0" borderId="6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left" vertical="center"/>
    </xf>
    <xf numFmtId="15" fontId="56" fillId="0" borderId="0" xfId="0" applyNumberFormat="1" applyFont="1" applyBorder="1" applyAlignment="1">
      <alignment horizontal="center"/>
    </xf>
    <xf numFmtId="0" fontId="71" fillId="0" borderId="0" xfId="0" applyFont="1" applyBorder="1"/>
    <xf numFmtId="15" fontId="56" fillId="0" borderId="4" xfId="0" applyNumberFormat="1" applyFont="1" applyBorder="1" applyAlignment="1">
      <alignment horizontal="center"/>
    </xf>
    <xf numFmtId="49" fontId="71" fillId="0" borderId="0" xfId="0" applyNumberFormat="1" applyFont="1" applyBorder="1" applyAlignment="1">
      <alignment horizontal="center"/>
    </xf>
    <xf numFmtId="15" fontId="71" fillId="0" borderId="0" xfId="0" applyNumberFormat="1" applyFont="1" applyBorder="1" applyAlignment="1">
      <alignment horizontal="center"/>
    </xf>
    <xf numFmtId="0" fontId="71" fillId="0" borderId="3" xfId="0" applyFont="1" applyBorder="1" applyAlignment="1">
      <alignment horizontal="left" vertical="center"/>
    </xf>
    <xf numFmtId="0" fontId="71" fillId="0" borderId="1" xfId="0" applyFont="1" applyBorder="1"/>
    <xf numFmtId="49" fontId="71" fillId="0" borderId="1" xfId="0" applyNumberFormat="1" applyFont="1" applyBorder="1" applyAlignment="1">
      <alignment horizontal="center"/>
    </xf>
    <xf numFmtId="15" fontId="71" fillId="0" borderId="1" xfId="0" applyNumberFormat="1" applyFont="1" applyBorder="1" applyAlignment="1">
      <alignment horizontal="center"/>
    </xf>
    <xf numFmtId="0" fontId="51" fillId="0" borderId="5" xfId="0" applyFont="1" applyBorder="1" applyAlignment="1">
      <alignment horizontal="left" vertical="center"/>
    </xf>
    <xf numFmtId="15" fontId="56" fillId="0" borderId="1" xfId="0" applyNumberFormat="1" applyFont="1" applyBorder="1" applyAlignment="1">
      <alignment horizontal="center"/>
    </xf>
    <xf numFmtId="0" fontId="56" fillId="0" borderId="4" xfId="0" applyFont="1" applyBorder="1" applyAlignment="1">
      <alignment horizontal="center" vertical="center"/>
    </xf>
    <xf numFmtId="0" fontId="50" fillId="6" borderId="6" xfId="0" applyFont="1" applyFill="1" applyBorder="1" applyAlignment="1">
      <alignment horizontal="center" vertical="center"/>
    </xf>
    <xf numFmtId="0" fontId="50" fillId="6" borderId="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1" xfId="0" applyFont="1" applyFill="1" applyBorder="1" applyAlignment="1">
      <alignment horizontal="left" vertical="center"/>
    </xf>
    <xf numFmtId="0" fontId="51" fillId="0" borderId="4" xfId="0" applyFont="1" applyBorder="1" applyAlignment="1"/>
    <xf numFmtId="15" fontId="56" fillId="0" borderId="6" xfId="0" applyNumberFormat="1" applyFont="1" applyBorder="1" applyAlignment="1">
      <alignment horizontal="center"/>
    </xf>
    <xf numFmtId="15" fontId="56" fillId="0" borderId="9" xfId="0" applyNumberFormat="1" applyFont="1" applyBorder="1" applyAlignment="1">
      <alignment horizontal="center"/>
    </xf>
    <xf numFmtId="0" fontId="50" fillId="6" borderId="2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49" fontId="71" fillId="0" borderId="0" xfId="0" applyNumberFormat="1" applyFont="1" applyFill="1" applyBorder="1" applyAlignment="1">
      <alignment vertical="center"/>
    </xf>
    <xf numFmtId="0" fontId="71" fillId="0" borderId="1" xfId="0" applyFont="1" applyBorder="1" applyAlignment="1">
      <alignment horizontal="center"/>
    </xf>
    <xf numFmtId="49" fontId="71" fillId="0" borderId="1" xfId="0" applyNumberFormat="1" applyFont="1" applyFill="1" applyBorder="1" applyAlignment="1">
      <alignment vertical="center"/>
    </xf>
    <xf numFmtId="0" fontId="56" fillId="0" borderId="9" xfId="0" applyFont="1" applyBorder="1" applyAlignment="1">
      <alignment horizontal="center" vertical="center"/>
    </xf>
    <xf numFmtId="0" fontId="51" fillId="0" borderId="3" xfId="0" applyFont="1" applyBorder="1"/>
    <xf numFmtId="49" fontId="71" fillId="6" borderId="0" xfId="0" applyNumberFormat="1" applyFont="1" applyFill="1" applyBorder="1" applyAlignment="1">
      <alignment horizontal="left" vertical="center"/>
    </xf>
    <xf numFmtId="0" fontId="71" fillId="0" borderId="2" xfId="0" applyFont="1" applyBorder="1" applyAlignment="1">
      <alignment horizontal="center"/>
    </xf>
    <xf numFmtId="49" fontId="71" fillId="6" borderId="1" xfId="0" applyNumberFormat="1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1" fillId="3" borderId="1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6" fillId="0" borderId="0" xfId="0" applyFont="1"/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6" fillId="0" borderId="1" xfId="0" applyFont="1" applyBorder="1"/>
    <xf numFmtId="49" fontId="51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center"/>
    </xf>
    <xf numFmtId="0" fontId="50" fillId="6" borderId="0" xfId="0" applyFont="1" applyFill="1" applyBorder="1" applyAlignment="1">
      <alignment horizontal="center"/>
    </xf>
    <xf numFmtId="15" fontId="71" fillId="0" borderId="3" xfId="0" applyNumberFormat="1" applyFont="1" applyBorder="1" applyAlignment="1">
      <alignment horizontal="center"/>
    </xf>
    <xf numFmtId="0" fontId="50" fillId="6" borderId="1" xfId="0" applyFont="1" applyFill="1" applyBorder="1" applyAlignment="1">
      <alignment horizontal="center"/>
    </xf>
    <xf numFmtId="0" fontId="50" fillId="0" borderId="0" xfId="0" applyFont="1" applyBorder="1"/>
    <xf numFmtId="0" fontId="50" fillId="0" borderId="0" xfId="0" applyFont="1" applyFill="1" applyBorder="1" applyAlignment="1">
      <alignment horizontal="center"/>
    </xf>
    <xf numFmtId="49" fontId="50" fillId="0" borderId="0" xfId="0" applyNumberFormat="1" applyFont="1" applyFill="1" applyBorder="1" applyAlignment="1">
      <alignment vertical="center"/>
    </xf>
    <xf numFmtId="15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/>
    <xf numFmtId="0" fontId="50" fillId="13" borderId="1" xfId="0" applyFont="1" applyFill="1" applyBorder="1" applyAlignment="1">
      <alignment horizontal="center" vertical="center" textRotation="90" shrinkToFit="1"/>
    </xf>
    <xf numFmtId="0" fontId="56" fillId="0" borderId="0" xfId="0" applyFont="1" applyBorder="1" applyAlignment="1">
      <alignment horizontal="center"/>
    </xf>
    <xf numFmtId="49" fontId="56" fillId="6" borderId="0" xfId="0" applyNumberFormat="1" applyFont="1" applyFill="1" applyBorder="1" applyAlignment="1">
      <alignment horizontal="left" vertical="center"/>
    </xf>
    <xf numFmtId="0" fontId="56" fillId="0" borderId="1" xfId="0" applyFont="1" applyBorder="1" applyAlignment="1">
      <alignment horizontal="center"/>
    </xf>
    <xf numFmtId="49" fontId="56" fillId="6" borderId="1" xfId="0" applyNumberFormat="1" applyFont="1" applyFill="1" applyBorder="1" applyAlignment="1">
      <alignment horizontal="left" vertical="center"/>
    </xf>
    <xf numFmtId="49" fontId="56" fillId="0" borderId="1" xfId="0" applyNumberFormat="1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49" fontId="56" fillId="6" borderId="6" xfId="0" applyNumberFormat="1" applyFont="1" applyFill="1" applyBorder="1" applyAlignment="1">
      <alignment horizontal="left" vertical="center"/>
    </xf>
    <xf numFmtId="0" fontId="56" fillId="0" borderId="6" xfId="0" applyFont="1" applyBorder="1"/>
    <xf numFmtId="49" fontId="56" fillId="0" borderId="6" xfId="0" applyNumberFormat="1" applyFont="1" applyBorder="1" applyAlignment="1">
      <alignment horizontal="center"/>
    </xf>
    <xf numFmtId="49" fontId="56" fillId="6" borderId="9" xfId="0" applyNumberFormat="1" applyFont="1" applyFill="1" applyBorder="1" applyAlignment="1">
      <alignment horizontal="left" vertical="center"/>
    </xf>
    <xf numFmtId="0" fontId="56" fillId="0" borderId="9" xfId="0" applyFont="1" applyBorder="1"/>
    <xf numFmtId="49" fontId="56" fillId="0" borderId="9" xfId="0" applyNumberFormat="1" applyFont="1" applyBorder="1" applyAlignment="1">
      <alignment horizontal="center"/>
    </xf>
    <xf numFmtId="0" fontId="71" fillId="0" borderId="9" xfId="0" applyFont="1" applyBorder="1"/>
    <xf numFmtId="0" fontId="50" fillId="3" borderId="2" xfId="0" applyFont="1" applyFill="1" applyBorder="1" applyAlignment="1">
      <alignment horizontal="center" vertical="center"/>
    </xf>
    <xf numFmtId="0" fontId="56" fillId="0" borderId="1" xfId="11" applyFont="1" applyBorder="1" applyAlignment="1">
      <alignment horizontal="center" vertical="center"/>
    </xf>
    <xf numFmtId="0" fontId="56" fillId="6" borderId="1" xfId="11" applyFont="1" applyFill="1" applyBorder="1" applyAlignment="1">
      <alignment horizontal="center" vertical="center"/>
    </xf>
    <xf numFmtId="49" fontId="56" fillId="6" borderId="1" xfId="11" applyNumberFormat="1" applyFont="1" applyFill="1" applyBorder="1" applyAlignment="1">
      <alignment vertical="center"/>
    </xf>
    <xf numFmtId="0" fontId="56" fillId="6" borderId="0" xfId="11" applyFont="1" applyFill="1" applyBorder="1" applyAlignment="1">
      <alignment horizontal="center" vertical="center"/>
    </xf>
    <xf numFmtId="49" fontId="56" fillId="6" borderId="0" xfId="11" applyNumberFormat="1" applyFont="1" applyFill="1" applyBorder="1" applyAlignment="1">
      <alignment vertical="center"/>
    </xf>
    <xf numFmtId="0" fontId="56" fillId="0" borderId="0" xfId="11" applyFont="1" applyBorder="1" applyAlignment="1">
      <alignment horizontal="center" vertical="center"/>
    </xf>
    <xf numFmtId="0" fontId="56" fillId="0" borderId="1" xfId="11" applyFont="1" applyBorder="1" applyAlignment="1">
      <alignment horizontal="left" vertical="center"/>
    </xf>
    <xf numFmtId="0" fontId="51" fillId="0" borderId="12" xfId="0" applyFont="1" applyBorder="1"/>
    <xf numFmtId="0" fontId="56" fillId="6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left" vertical="center"/>
    </xf>
    <xf numFmtId="0" fontId="56" fillId="6" borderId="1" xfId="0" applyFont="1" applyFill="1" applyBorder="1" applyAlignment="1">
      <alignment horizontal="center" vertical="center"/>
    </xf>
    <xf numFmtId="0" fontId="56" fillId="6" borderId="1" xfId="0" applyFont="1" applyFill="1" applyBorder="1" applyAlignment="1">
      <alignment horizontal="left" vertical="center"/>
    </xf>
    <xf numFmtId="0" fontId="51" fillId="6" borderId="1" xfId="0" applyFont="1" applyFill="1" applyBorder="1" applyAlignment="1">
      <alignment horizontal="center" vertical="center"/>
    </xf>
    <xf numFmtId="0" fontId="51" fillId="6" borderId="1" xfId="0" applyFont="1" applyFill="1" applyBorder="1"/>
    <xf numFmtId="0" fontId="51" fillId="6" borderId="0" xfId="0" applyFont="1" applyFill="1"/>
    <xf numFmtId="0" fontId="16" fillId="6" borderId="17" xfId="0" applyFont="1" applyFill="1" applyBorder="1" applyAlignment="1">
      <alignment horizontal="center"/>
    </xf>
    <xf numFmtId="0" fontId="55" fillId="6" borderId="0" xfId="0" applyFont="1" applyFill="1" applyBorder="1"/>
    <xf numFmtId="0" fontId="7" fillId="0" borderId="34" xfId="0" applyFont="1" applyFill="1" applyBorder="1" applyAlignment="1">
      <alignment horizontal="left" vertical="center"/>
    </xf>
    <xf numFmtId="0" fontId="0" fillId="0" borderId="5" xfId="0" applyBorder="1"/>
    <xf numFmtId="16" fontId="21" fillId="7" borderId="1" xfId="0" applyNumberFormat="1" applyFont="1" applyFill="1" applyBorder="1" applyAlignment="1">
      <alignment horizontal="left" vertical="center"/>
    </xf>
    <xf numFmtId="0" fontId="69" fillId="26" borderId="0" xfId="0" applyFont="1" applyFill="1" applyAlignment="1"/>
    <xf numFmtId="0" fontId="0" fillId="26" borderId="0" xfId="0" applyFill="1" applyAlignment="1"/>
    <xf numFmtId="0" fontId="0" fillId="26" borderId="0" xfId="0" applyFill="1"/>
    <xf numFmtId="0" fontId="14" fillId="6" borderId="17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25" fillId="0" borderId="5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0" xfId="0" applyFont="1"/>
    <xf numFmtId="0" fontId="11" fillId="0" borderId="0" xfId="0" applyFont="1"/>
    <xf numFmtId="0" fontId="74" fillId="25" borderId="1" xfId="0" applyFont="1" applyFill="1" applyBorder="1" applyAlignment="1">
      <alignment horizontal="center"/>
    </xf>
    <xf numFmtId="49" fontId="74" fillId="25" borderId="1" xfId="0" applyNumberFormat="1" applyFont="1" applyFill="1" applyBorder="1" applyAlignment="1">
      <alignment horizontal="center"/>
    </xf>
    <xf numFmtId="0" fontId="14" fillId="0" borderId="1" xfId="0" applyFont="1" applyBorder="1"/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9" fontId="11" fillId="0" borderId="1" xfId="0" applyNumberFormat="1" applyFont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" xfId="0" applyFont="1" applyFill="1" applyBorder="1"/>
    <xf numFmtId="49" fontId="11" fillId="0" borderId="0" xfId="0" applyNumberFormat="1" applyFont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0" fontId="51" fillId="0" borderId="3" xfId="0" applyFont="1" applyBorder="1" applyAlignment="1">
      <alignment horizontal="left" vertical="center" shrinkToFit="1"/>
    </xf>
    <xf numFmtId="0" fontId="56" fillId="0" borderId="3" xfId="0" applyFont="1" applyBorder="1"/>
    <xf numFmtId="0" fontId="76" fillId="0" borderId="1" xfId="0" applyFont="1" applyBorder="1"/>
    <xf numFmtId="49" fontId="76" fillId="0" borderId="1" xfId="0" applyNumberFormat="1" applyFont="1" applyBorder="1" applyAlignment="1">
      <alignment horizontal="center"/>
    </xf>
    <xf numFmtId="15" fontId="7" fillId="0" borderId="1" xfId="0" applyNumberFormat="1" applyFont="1" applyBorder="1" applyAlignment="1">
      <alignment horizontal="center"/>
    </xf>
    <xf numFmtId="0" fontId="37" fillId="0" borderId="0" xfId="0" applyFont="1" applyBorder="1"/>
    <xf numFmtId="0" fontId="77" fillId="0" borderId="1" xfId="0" applyFont="1" applyFill="1" applyBorder="1" applyAlignment="1"/>
    <xf numFmtId="0" fontId="78" fillId="6" borderId="1" xfId="0" applyFont="1" applyFill="1" applyBorder="1" applyAlignment="1">
      <alignment horizontal="left" vertical="center"/>
    </xf>
    <xf numFmtId="0" fontId="78" fillId="6" borderId="1" xfId="0" applyFont="1" applyFill="1" applyBorder="1"/>
    <xf numFmtId="0" fontId="77" fillId="0" borderId="1" xfId="12" applyFont="1" applyFill="1" applyBorder="1" applyAlignment="1">
      <alignment horizontal="center" vertical="center" wrapText="1" readingOrder="1"/>
    </xf>
    <xf numFmtId="0" fontId="79" fillId="0" borderId="0" xfId="0" applyFont="1"/>
    <xf numFmtId="0" fontId="42" fillId="16" borderId="0" xfId="0" applyFont="1" applyFill="1" applyBorder="1" applyAlignment="1">
      <alignment horizontal="center"/>
    </xf>
    <xf numFmtId="0" fontId="55" fillId="0" borderId="0" xfId="0" applyFont="1"/>
    <xf numFmtId="0" fontId="52" fillId="0" borderId="0" xfId="0" applyFont="1"/>
    <xf numFmtId="0" fontId="81" fillId="0" borderId="1" xfId="0" applyFont="1" applyFill="1" applyBorder="1" applyAlignment="1">
      <alignment horizontal="center" vertical="center"/>
    </xf>
    <xf numFmtId="0" fontId="81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/>
    </xf>
    <xf numFmtId="0" fontId="53" fillId="0" borderId="1" xfId="0" applyNumberFormat="1" applyFont="1" applyFill="1" applyBorder="1" applyAlignment="1">
      <alignment horizontal="center" vertical="center"/>
    </xf>
    <xf numFmtId="0" fontId="81" fillId="0" borderId="2" xfId="0" applyFont="1" applyFill="1" applyBorder="1" applyAlignment="1">
      <alignment horizontal="center" vertical="center"/>
    </xf>
    <xf numFmtId="0" fontId="82" fillId="3" borderId="2" xfId="0" applyFont="1" applyFill="1" applyBorder="1" applyAlignment="1">
      <alignment horizontal="center" vertical="center"/>
    </xf>
    <xf numFmtId="0" fontId="82" fillId="0" borderId="2" xfId="0" applyFont="1" applyFill="1" applyBorder="1" applyAlignment="1">
      <alignment horizontal="center" vertical="center"/>
    </xf>
    <xf numFmtId="0" fontId="53" fillId="0" borderId="0" xfId="0" applyFont="1" applyFill="1"/>
    <xf numFmtId="0" fontId="53" fillId="0" borderId="0" xfId="0" applyFont="1" applyFill="1" applyAlignment="1">
      <alignment horizontal="center"/>
    </xf>
    <xf numFmtId="0" fontId="81" fillId="0" borderId="6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82" fillId="0" borderId="1" xfId="0" applyFont="1" applyFill="1" applyBorder="1" applyAlignment="1">
      <alignment horizontal="center" vertical="center"/>
    </xf>
    <xf numFmtId="0" fontId="82" fillId="3" borderId="1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2" fillId="0" borderId="5" xfId="0" applyFont="1" applyFill="1" applyBorder="1" applyAlignment="1">
      <alignment vertical="center"/>
    </xf>
    <xf numFmtId="0" fontId="52" fillId="0" borderId="7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187" fontId="53" fillId="0" borderId="3" xfId="14" applyNumberFormat="1" applyFont="1" applyFill="1" applyBorder="1" applyAlignment="1">
      <alignment vertical="center"/>
    </xf>
    <xf numFmtId="187" fontId="53" fillId="0" borderId="0" xfId="14" applyNumberFormat="1" applyFont="1" applyFill="1" applyBorder="1" applyAlignment="1">
      <alignment vertical="center"/>
    </xf>
    <xf numFmtId="0" fontId="53" fillId="0" borderId="5" xfId="0" applyFont="1" applyFill="1" applyBorder="1" applyAlignment="1">
      <alignment vertical="center"/>
    </xf>
    <xf numFmtId="0" fontId="53" fillId="0" borderId="7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187" fontId="53" fillId="0" borderId="0" xfId="14" applyNumberFormat="1" applyFont="1" applyFill="1" applyAlignment="1">
      <alignment vertical="center"/>
    </xf>
    <xf numFmtId="0" fontId="81" fillId="0" borderId="45" xfId="0" applyFont="1" applyFill="1" applyBorder="1" applyAlignment="1">
      <alignment vertical="center"/>
    </xf>
    <xf numFmtId="0" fontId="53" fillId="0" borderId="46" xfId="0" applyFont="1" applyFill="1" applyBorder="1" applyAlignment="1">
      <alignment vertical="center"/>
    </xf>
    <xf numFmtId="187" fontId="82" fillId="0" borderId="47" xfId="14" applyNumberFormat="1" applyFont="1" applyFill="1" applyBorder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6" fillId="0" borderId="2" xfId="0" applyFont="1" applyBorder="1" applyAlignment="1">
      <alignment horizontal="center"/>
    </xf>
    <xf numFmtId="0" fontId="72" fillId="0" borderId="1" xfId="0" applyFont="1" applyBorder="1"/>
    <xf numFmtId="49" fontId="72" fillId="0" borderId="1" xfId="0" applyNumberFormat="1" applyFont="1" applyBorder="1" applyAlignment="1">
      <alignment horizontal="center"/>
    </xf>
    <xf numFmtId="15" fontId="50" fillId="0" borderId="1" xfId="0" applyNumberFormat="1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textRotation="90" shrinkToFit="1"/>
    </xf>
    <xf numFmtId="0" fontId="23" fillId="0" borderId="5" xfId="0" applyFont="1" applyBorder="1"/>
    <xf numFmtId="0" fontId="23" fillId="2" borderId="3" xfId="0" applyFont="1" applyFill="1" applyBorder="1"/>
    <xf numFmtId="0" fontId="7" fillId="0" borderId="5" xfId="0" applyFont="1" applyBorder="1"/>
    <xf numFmtId="0" fontId="7" fillId="0" borderId="3" xfId="0" applyFont="1" applyBorder="1"/>
    <xf numFmtId="0" fontId="25" fillId="2" borderId="5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3" fillId="22" borderId="0" xfId="0" applyFont="1" applyFill="1"/>
    <xf numFmtId="0" fontId="23" fillId="0" borderId="5" xfId="0" applyFont="1" applyBorder="1" applyAlignment="1">
      <alignment vertical="center"/>
    </xf>
    <xf numFmtId="0" fontId="23" fillId="6" borderId="7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5" fontId="7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44" fillId="0" borderId="3" xfId="0" applyFont="1" applyBorder="1" applyAlignment="1">
      <alignment vertical="center"/>
    </xf>
    <xf numFmtId="49" fontId="44" fillId="0" borderId="1" xfId="0" applyNumberFormat="1" applyFont="1" applyBorder="1" applyAlignment="1">
      <alignment horizontal="center" vertical="center"/>
    </xf>
    <xf numFmtId="15" fontId="44" fillId="0" borderId="1" xfId="0" applyNumberFormat="1" applyFont="1" applyBorder="1" applyAlignment="1">
      <alignment horizontal="center" vertical="center"/>
    </xf>
    <xf numFmtId="1" fontId="25" fillId="0" borderId="3" xfId="0" applyNumberFormat="1" applyFont="1" applyBorder="1" applyAlignment="1">
      <alignment horizontal="center" vertical="center"/>
    </xf>
    <xf numFmtId="1" fontId="32" fillId="0" borderId="5" xfId="0" applyNumberFormat="1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0" fontId="4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/>
    <xf numFmtId="0" fontId="11" fillId="7" borderId="16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50" fillId="27" borderId="1" xfId="0" applyFont="1" applyFill="1" applyBorder="1" applyAlignment="1">
      <alignment horizontal="center" vertical="center"/>
    </xf>
    <xf numFmtId="0" fontId="50" fillId="27" borderId="5" xfId="0" applyFont="1" applyFill="1" applyBorder="1" applyAlignment="1">
      <alignment horizontal="center" vertical="center"/>
    </xf>
    <xf numFmtId="0" fontId="29" fillId="28" borderId="16" xfId="0" applyFont="1" applyFill="1" applyBorder="1" applyAlignment="1">
      <alignment horizontal="center" vertical="center" wrapText="1" readingOrder="1"/>
    </xf>
    <xf numFmtId="0" fontId="29" fillId="28" borderId="1" xfId="12" applyFont="1" applyFill="1" applyBorder="1" applyAlignment="1">
      <alignment horizontal="center" vertical="center" wrapText="1" readingOrder="1"/>
    </xf>
    <xf numFmtId="0" fontId="21" fillId="0" borderId="0" xfId="0" applyFont="1" applyAlignment="1">
      <alignment horizontal="left"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86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88" fillId="0" borderId="1" xfId="0" applyFont="1" applyBorder="1" applyAlignment="1">
      <alignment horizontal="center" vertical="center"/>
    </xf>
    <xf numFmtId="49" fontId="88" fillId="0" borderId="1" xfId="0" applyNumberFormat="1" applyFont="1" applyBorder="1" applyAlignment="1">
      <alignment horizontal="center" vertical="center" wrapText="1"/>
    </xf>
    <xf numFmtId="0" fontId="89" fillId="0" borderId="1" xfId="0" applyFont="1" applyBorder="1" applyAlignment="1">
      <alignment horizontal="left" vertical="center" wrapText="1"/>
    </xf>
    <xf numFmtId="49" fontId="87" fillId="0" borderId="1" xfId="0" applyNumberFormat="1" applyFont="1" applyBorder="1" applyAlignment="1">
      <alignment horizontal="center" vertical="center" wrapText="1"/>
    </xf>
    <xf numFmtId="0" fontId="87" fillId="0" borderId="1" xfId="0" applyFont="1" applyBorder="1" applyAlignment="1">
      <alignment horizontal="left" vertical="center" wrapText="1"/>
    </xf>
    <xf numFmtId="0" fontId="90" fillId="0" borderId="1" xfId="0" applyFont="1" applyBorder="1" applyAlignment="1">
      <alignment horizontal="left" vertical="center" wrapText="1"/>
    </xf>
    <xf numFmtId="0" fontId="91" fillId="0" borderId="1" xfId="0" applyFont="1" applyBorder="1" applyAlignment="1">
      <alignment horizontal="left" vertical="center" wrapText="1"/>
    </xf>
    <xf numFmtId="49" fontId="92" fillId="0" borderId="0" xfId="0" applyNumberFormat="1" applyFont="1" applyBorder="1" applyAlignment="1">
      <alignment horizontal="left" vertical="center"/>
    </xf>
    <xf numFmtId="0" fontId="91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49" fontId="87" fillId="0" borderId="49" xfId="0" applyNumberFormat="1" applyFont="1" applyBorder="1" applyAlignment="1">
      <alignment horizontal="center" vertical="center" wrapText="1"/>
    </xf>
    <xf numFmtId="0" fontId="87" fillId="0" borderId="50" xfId="0" applyFont="1" applyBorder="1" applyAlignment="1">
      <alignment horizontal="left" vertical="center" wrapText="1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90" fillId="0" borderId="50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91" fillId="0" borderId="50" xfId="0" applyFont="1" applyBorder="1" applyAlignment="1">
      <alignment horizontal="left" vertical="center" wrapText="1"/>
    </xf>
    <xf numFmtId="0" fontId="87" fillId="0" borderId="51" xfId="0" applyFont="1" applyBorder="1" applyAlignment="1">
      <alignment horizontal="left" vertical="center" wrapText="1"/>
    </xf>
    <xf numFmtId="0" fontId="95" fillId="0" borderId="50" xfId="0" applyFont="1" applyBorder="1" applyAlignment="1">
      <alignment horizontal="left" vertical="center" wrapText="1"/>
    </xf>
    <xf numFmtId="0" fontId="87" fillId="25" borderId="50" xfId="0" applyFont="1" applyFill="1" applyBorder="1" applyAlignment="1">
      <alignment horizontal="left" vertical="center" wrapText="1"/>
    </xf>
    <xf numFmtId="49" fontId="87" fillId="2" borderId="49" xfId="0" applyNumberFormat="1" applyFont="1" applyFill="1" applyBorder="1" applyAlignment="1">
      <alignment horizontal="center" vertical="center" wrapText="1"/>
    </xf>
    <xf numFmtId="0" fontId="87" fillId="2" borderId="5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1" xfId="0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74" fillId="2" borderId="1" xfId="0" applyFont="1" applyFill="1" applyBorder="1" applyAlignment="1" applyProtection="1">
      <alignment horizontal="center" vertical="center" shrinkToFit="1"/>
    </xf>
    <xf numFmtId="0" fontId="11" fillId="0" borderId="0" xfId="0" applyFont="1" applyBorder="1" applyAlignment="1">
      <alignment shrinkToFit="1"/>
    </xf>
    <xf numFmtId="0" fontId="12" fillId="10" borderId="17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96" fillId="0" borderId="0" xfId="0" applyFont="1" applyAlignment="1">
      <alignment shrinkToFit="1"/>
    </xf>
    <xf numFmtId="0" fontId="2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10" borderId="1" xfId="0" applyFont="1" applyFill="1" applyBorder="1" applyAlignment="1"/>
    <xf numFmtId="0" fontId="11" fillId="0" borderId="2" xfId="0" applyFont="1" applyFill="1" applyBorder="1" applyAlignment="1">
      <alignment vertical="center"/>
    </xf>
    <xf numFmtId="0" fontId="0" fillId="0" borderId="0" xfId="0" applyAlignment="1"/>
    <xf numFmtId="0" fontId="74" fillId="0" borderId="1" xfId="0" applyFont="1" applyFill="1" applyBorder="1" applyAlignment="1" applyProtection="1">
      <alignment horizontal="center" vertical="center" shrinkToFi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49" fontId="97" fillId="0" borderId="0" xfId="0" applyNumberFormat="1" applyFont="1" applyBorder="1" applyAlignment="1">
      <alignment horizontal="left" vertical="center"/>
    </xf>
    <xf numFmtId="49" fontId="98" fillId="0" borderId="1" xfId="0" applyNumberFormat="1" applyFont="1" applyBorder="1" applyAlignment="1">
      <alignment horizontal="center" vertical="center" wrapText="1"/>
    </xf>
    <xf numFmtId="0" fontId="98" fillId="0" borderId="1" xfId="0" applyFont="1" applyBorder="1" applyAlignment="1">
      <alignment horizontal="left" vertical="center" wrapText="1"/>
    </xf>
    <xf numFmtId="0" fontId="99" fillId="0" borderId="0" xfId="0" applyFont="1" applyAlignment="1">
      <alignment vertical="center"/>
    </xf>
    <xf numFmtId="49" fontId="98" fillId="0" borderId="0" xfId="0" applyNumberFormat="1" applyFont="1" applyBorder="1" applyAlignment="1">
      <alignment horizontal="center" vertical="center" wrapText="1"/>
    </xf>
    <xf numFmtId="0" fontId="98" fillId="0" borderId="0" xfId="0" applyFont="1" applyBorder="1" applyAlignment="1">
      <alignment horizontal="left" vertical="center" wrapText="1"/>
    </xf>
    <xf numFmtId="0" fontId="100" fillId="0" borderId="0" xfId="0" applyFont="1" applyAlignment="1">
      <alignment vertical="center"/>
    </xf>
    <xf numFmtId="0" fontId="100" fillId="0" borderId="0" xfId="0" applyFont="1" applyAlignment="1">
      <alignment horizontal="center" vertical="center"/>
    </xf>
    <xf numFmtId="0" fontId="100" fillId="0" borderId="0" xfId="0" applyFont="1" applyAlignment="1">
      <alignment horizontal="left" vertical="center"/>
    </xf>
    <xf numFmtId="0" fontId="51" fillId="0" borderId="1" xfId="0" applyFont="1" applyFill="1" applyBorder="1" applyAlignment="1" applyProtection="1">
      <alignment horizontal="center" vertical="center" shrinkToFit="1"/>
    </xf>
    <xf numFmtId="0" fontId="41" fillId="6" borderId="35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left" vertical="center"/>
    </xf>
    <xf numFmtId="0" fontId="41" fillId="0" borderId="0" xfId="0" applyFont="1"/>
    <xf numFmtId="0" fontId="41" fillId="0" borderId="0" xfId="0" applyFont="1" applyAlignment="1">
      <alignment horizontal="center"/>
    </xf>
    <xf numFmtId="0" fontId="41" fillId="0" borderId="0" xfId="0" applyFont="1" applyAlignment="1"/>
    <xf numFmtId="0" fontId="41" fillId="0" borderId="0" xfId="0" applyFont="1" applyBorder="1" applyAlignment="1"/>
    <xf numFmtId="0" fontId="41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 wrapText="1"/>
    </xf>
    <xf numFmtId="0" fontId="73" fillId="0" borderId="0" xfId="0" applyFont="1" applyBorder="1" applyAlignment="1">
      <alignment horizontal="right" vertical="center" wrapText="1"/>
    </xf>
    <xf numFmtId="0" fontId="102" fillId="10" borderId="16" xfId="0" applyFont="1" applyFill="1" applyBorder="1" applyAlignment="1">
      <alignment horizontal="center"/>
    </xf>
    <xf numFmtId="0" fontId="41" fillId="10" borderId="1" xfId="0" applyFont="1" applyFill="1" applyBorder="1"/>
    <xf numFmtId="0" fontId="41" fillId="6" borderId="16" xfId="0" applyFont="1" applyFill="1" applyBorder="1" applyAlignment="1">
      <alignment horizontal="center" vertical="center"/>
    </xf>
    <xf numFmtId="0" fontId="41" fillId="6" borderId="19" xfId="0" applyFont="1" applyFill="1" applyBorder="1" applyAlignment="1">
      <alignment horizontal="left" vertical="center"/>
    </xf>
    <xf numFmtId="0" fontId="41" fillId="6" borderId="20" xfId="0" applyFont="1" applyFill="1" applyBorder="1" applyAlignment="1">
      <alignment horizontal="left" vertical="center"/>
    </xf>
    <xf numFmtId="0" fontId="41" fillId="6" borderId="2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 applyProtection="1">
      <alignment horizontal="center" vertical="center" shrinkToFit="1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1" fillId="6" borderId="19" xfId="0" applyFont="1" applyFill="1" applyBorder="1" applyAlignment="1"/>
    <xf numFmtId="0" fontId="41" fillId="6" borderId="20" xfId="0" applyFont="1" applyFill="1" applyBorder="1" applyAlignment="1"/>
    <xf numFmtId="0" fontId="41" fillId="6" borderId="21" xfId="0" applyFont="1" applyFill="1" applyBorder="1" applyAlignment="1"/>
    <xf numFmtId="0" fontId="41" fillId="6" borderId="27" xfId="0" applyFont="1" applyFill="1" applyBorder="1" applyAlignment="1">
      <alignment horizontal="center" vertical="center"/>
    </xf>
    <xf numFmtId="0" fontId="41" fillId="6" borderId="28" xfId="0" applyFont="1" applyFill="1" applyBorder="1" applyAlignment="1">
      <alignment horizontal="left" vertical="center"/>
    </xf>
    <xf numFmtId="0" fontId="41" fillId="6" borderId="29" xfId="0" applyFont="1" applyFill="1" applyBorder="1" applyAlignment="1">
      <alignment horizontal="left" vertical="center"/>
    </xf>
    <xf numFmtId="0" fontId="41" fillId="6" borderId="33" xfId="0" applyFont="1" applyFill="1" applyBorder="1" applyAlignment="1">
      <alignment horizontal="left" vertical="center"/>
    </xf>
    <xf numFmtId="0" fontId="41" fillId="6" borderId="1" xfId="0" applyFont="1" applyFill="1" applyBorder="1" applyAlignment="1">
      <alignment horizontal="center" vertical="center"/>
    </xf>
    <xf numFmtId="0" fontId="41" fillId="6" borderId="5" xfId="0" applyFont="1" applyFill="1" applyBorder="1" applyAlignment="1">
      <alignment horizontal="left" vertical="center"/>
    </xf>
    <xf numFmtId="0" fontId="41" fillId="6" borderId="7" xfId="0" applyFont="1" applyFill="1" applyBorder="1" applyAlignment="1">
      <alignment horizontal="left" vertical="center"/>
    </xf>
    <xf numFmtId="0" fontId="41" fillId="6" borderId="3" xfId="0" applyFont="1" applyFill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2" xfId="0" applyFont="1" applyBorder="1" applyAlignment="1">
      <alignment horizontal="left" vertical="center"/>
    </xf>
    <xf numFmtId="0" fontId="41" fillId="0" borderId="2" xfId="0" applyFont="1" applyFill="1" applyBorder="1" applyAlignment="1">
      <alignment horizontal="left" vertical="center"/>
    </xf>
    <xf numFmtId="0" fontId="41" fillId="6" borderId="23" xfId="0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 horizontal="left" vertical="center"/>
    </xf>
    <xf numFmtId="0" fontId="41" fillId="6" borderId="25" xfId="0" applyFont="1" applyFill="1" applyBorder="1" applyAlignment="1">
      <alignment horizontal="left" vertical="center"/>
    </xf>
    <xf numFmtId="0" fontId="41" fillId="6" borderId="26" xfId="0" applyFont="1" applyFill="1" applyBorder="1" applyAlignment="1">
      <alignment horizontal="left" vertical="center"/>
    </xf>
    <xf numFmtId="0" fontId="42" fillId="0" borderId="0" xfId="0" applyFont="1"/>
    <xf numFmtId="0" fontId="41" fillId="0" borderId="0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Border="1"/>
    <xf numFmtId="0" fontId="41" fillId="6" borderId="1" xfId="0" applyFont="1" applyFill="1" applyBorder="1" applyAlignment="1">
      <alignment horizontal="center"/>
    </xf>
    <xf numFmtId="0" fontId="41" fillId="6" borderId="28" xfId="0" applyFont="1" applyFill="1" applyBorder="1" applyAlignment="1"/>
    <xf numFmtId="0" fontId="41" fillId="6" borderId="29" xfId="0" applyFont="1" applyFill="1" applyBorder="1" applyAlignment="1"/>
    <xf numFmtId="0" fontId="41" fillId="6" borderId="30" xfId="0" applyFont="1" applyFill="1" applyBorder="1" applyAlignment="1"/>
    <xf numFmtId="0" fontId="41" fillId="0" borderId="22" xfId="0" applyFont="1" applyFill="1" applyBorder="1" applyAlignment="1">
      <alignment horizontal="left" vertical="center"/>
    </xf>
    <xf numFmtId="0" fontId="41" fillId="6" borderId="24" xfId="0" applyFont="1" applyFill="1" applyBorder="1" applyAlignment="1"/>
    <xf numFmtId="0" fontId="41" fillId="6" borderId="25" xfId="0" applyFont="1" applyFill="1" applyBorder="1" applyAlignment="1"/>
    <xf numFmtId="0" fontId="41" fillId="6" borderId="26" xfId="0" applyFont="1" applyFill="1" applyBorder="1" applyAlignment="1"/>
    <xf numFmtId="0" fontId="41" fillId="6" borderId="7" xfId="0" applyFont="1" applyFill="1" applyBorder="1" applyAlignment="1"/>
    <xf numFmtId="0" fontId="41" fillId="6" borderId="3" xfId="0" applyFont="1" applyFill="1" applyBorder="1" applyAlignment="1"/>
    <xf numFmtId="0" fontId="41" fillId="6" borderId="3" xfId="0" applyFont="1" applyFill="1" applyBorder="1" applyAlignment="1">
      <alignment horizontal="center"/>
    </xf>
    <xf numFmtId="0" fontId="41" fillId="0" borderId="22" xfId="0" applyFont="1" applyBorder="1" applyAlignment="1">
      <alignment horizontal="left" vertical="center"/>
    </xf>
    <xf numFmtId="0" fontId="75" fillId="6" borderId="16" xfId="0" applyFont="1" applyFill="1" applyBorder="1" applyAlignment="1">
      <alignment horizontal="center" vertical="center"/>
    </xf>
    <xf numFmtId="0" fontId="75" fillId="6" borderId="19" xfId="0" applyFont="1" applyFill="1" applyBorder="1" applyAlignment="1"/>
    <xf numFmtId="0" fontId="75" fillId="6" borderId="20" xfId="0" applyFont="1" applyFill="1" applyBorder="1" applyAlignment="1"/>
    <xf numFmtId="0" fontId="75" fillId="6" borderId="21" xfId="0" applyFont="1" applyFill="1" applyBorder="1" applyAlignment="1"/>
    <xf numFmtId="0" fontId="41" fillId="0" borderId="6" xfId="0" applyFont="1" applyFill="1" applyBorder="1" applyAlignment="1">
      <alignment horizontal="left" vertical="center"/>
    </xf>
    <xf numFmtId="0" fontId="41" fillId="6" borderId="42" xfId="0" applyFont="1" applyFill="1" applyBorder="1" applyAlignment="1"/>
    <xf numFmtId="0" fontId="41" fillId="6" borderId="43" xfId="0" applyFont="1" applyFill="1" applyBorder="1" applyAlignment="1"/>
    <xf numFmtId="0" fontId="41" fillId="6" borderId="44" xfId="0" applyFont="1" applyFill="1" applyBorder="1" applyAlignment="1"/>
    <xf numFmtId="0" fontId="41" fillId="6" borderId="0" xfId="0" applyFont="1" applyFill="1" applyBorder="1" applyAlignment="1"/>
    <xf numFmtId="0" fontId="41" fillId="6" borderId="0" xfId="0" applyFont="1" applyFill="1" applyBorder="1" applyAlignment="1">
      <alignment horizontal="center"/>
    </xf>
    <xf numFmtId="0" fontId="41" fillId="6" borderId="35" xfId="0" applyFont="1" applyFill="1" applyBorder="1" applyAlignment="1"/>
    <xf numFmtId="0" fontId="41" fillId="6" borderId="9" xfId="0" applyFont="1" applyFill="1" applyBorder="1" applyAlignment="1">
      <alignment horizontal="center"/>
    </xf>
    <xf numFmtId="0" fontId="41" fillId="0" borderId="9" xfId="0" applyFont="1" applyBorder="1" applyAlignment="1">
      <alignment horizontal="left" vertical="center"/>
    </xf>
    <xf numFmtId="0" fontId="41" fillId="6" borderId="6" xfId="0" applyFont="1" applyFill="1" applyBorder="1" applyAlignment="1">
      <alignment horizontal="center"/>
    </xf>
    <xf numFmtId="0" fontId="41" fillId="6" borderId="5" xfId="0" applyFont="1" applyFill="1" applyBorder="1" applyAlignment="1"/>
    <xf numFmtId="0" fontId="41" fillId="6" borderId="8" xfId="0" applyFont="1" applyFill="1" applyBorder="1" applyAlignment="1"/>
    <xf numFmtId="0" fontId="41" fillId="6" borderId="9" xfId="0" applyFont="1" applyFill="1" applyBorder="1" applyAlignment="1"/>
    <xf numFmtId="0" fontId="41" fillId="6" borderId="12" xfId="0" applyFont="1" applyFill="1" applyBorder="1" applyAlignment="1"/>
    <xf numFmtId="0" fontId="41" fillId="6" borderId="14" xfId="0" applyFont="1" applyFill="1" applyBorder="1" applyAlignment="1"/>
    <xf numFmtId="0" fontId="41" fillId="6" borderId="11" xfId="0" applyFont="1" applyFill="1" applyBorder="1" applyAlignment="1"/>
    <xf numFmtId="0" fontId="41" fillId="6" borderId="13" xfId="0" applyFont="1" applyFill="1" applyBorder="1" applyAlignment="1"/>
    <xf numFmtId="0" fontId="41" fillId="6" borderId="5" xfId="0" applyFont="1" applyFill="1" applyBorder="1"/>
    <xf numFmtId="0" fontId="41" fillId="6" borderId="7" xfId="0" applyFont="1" applyFill="1" applyBorder="1"/>
    <xf numFmtId="0" fontId="41" fillId="6" borderId="3" xfId="0" applyFont="1" applyFill="1" applyBorder="1"/>
    <xf numFmtId="0" fontId="41" fillId="6" borderId="9" xfId="0" applyFont="1" applyFill="1" applyBorder="1"/>
    <xf numFmtId="0" fontId="41" fillId="6" borderId="0" xfId="0" applyFont="1" applyFill="1" applyBorder="1"/>
    <xf numFmtId="0" fontId="41" fillId="0" borderId="16" xfId="0" applyFont="1" applyFill="1" applyBorder="1" applyAlignment="1">
      <alignment horizontal="center" vertical="center"/>
    </xf>
    <xf numFmtId="0" fontId="41" fillId="0" borderId="5" xfId="12" applyFont="1" applyFill="1" applyBorder="1" applyAlignment="1">
      <alignment vertical="center"/>
    </xf>
    <xf numFmtId="0" fontId="41" fillId="0" borderId="7" xfId="12" applyFont="1" applyFill="1" applyBorder="1" applyAlignment="1">
      <alignment vertical="center"/>
    </xf>
    <xf numFmtId="0" fontId="41" fillId="0" borderId="3" xfId="12" applyFont="1" applyFill="1" applyBorder="1" applyAlignment="1">
      <alignment vertical="center"/>
    </xf>
    <xf numFmtId="0" fontId="41" fillId="0" borderId="1" xfId="0" applyFont="1" applyFill="1" applyBorder="1"/>
    <xf numFmtId="0" fontId="42" fillId="6" borderId="16" xfId="0" applyFont="1" applyFill="1" applyBorder="1" applyAlignment="1">
      <alignment horizontal="center" vertical="center"/>
    </xf>
    <xf numFmtId="0" fontId="42" fillId="9" borderId="5" xfId="12" applyFont="1" applyFill="1" applyBorder="1" applyAlignment="1">
      <alignment horizontal="left" vertical="center"/>
    </xf>
    <xf numFmtId="0" fontId="42" fillId="9" borderId="7" xfId="12" applyFont="1" applyFill="1" applyBorder="1" applyAlignment="1">
      <alignment horizontal="left" vertical="center"/>
    </xf>
    <xf numFmtId="0" fontId="42" fillId="9" borderId="3" xfId="12" applyFont="1" applyFill="1" applyBorder="1" applyAlignment="1">
      <alignment horizontal="left" vertical="center"/>
    </xf>
    <xf numFmtId="0" fontId="41" fillId="6" borderId="3" xfId="12" applyFont="1" applyFill="1" applyBorder="1" applyAlignment="1">
      <alignment horizontal="center" vertical="center"/>
    </xf>
    <xf numFmtId="0" fontId="41" fillId="0" borderId="1" xfId="0" applyFont="1" applyBorder="1"/>
    <xf numFmtId="0" fontId="42" fillId="6" borderId="5" xfId="12" applyFont="1" applyFill="1" applyBorder="1" applyAlignment="1">
      <alignment vertical="center"/>
    </xf>
    <xf numFmtId="0" fontId="42" fillId="6" borderId="7" xfId="12" applyFont="1" applyFill="1" applyBorder="1" applyAlignment="1">
      <alignment vertical="center"/>
    </xf>
    <xf numFmtId="0" fontId="42" fillId="6" borderId="3" xfId="12" applyFont="1" applyFill="1" applyBorder="1" applyAlignment="1">
      <alignment vertical="center"/>
    </xf>
    <xf numFmtId="0" fontId="41" fillId="6" borderId="1" xfId="12" applyFont="1" applyFill="1" applyBorder="1" applyAlignment="1">
      <alignment horizontal="center" vertical="center"/>
    </xf>
    <xf numFmtId="0" fontId="41" fillId="0" borderId="5" xfId="13" applyFont="1" applyFill="1" applyBorder="1" applyAlignment="1">
      <alignment vertical="center"/>
    </xf>
    <xf numFmtId="0" fontId="41" fillId="0" borderId="7" xfId="13" applyFont="1" applyFill="1" applyBorder="1" applyAlignment="1">
      <alignment vertical="center"/>
    </xf>
    <xf numFmtId="0" fontId="41" fillId="0" borderId="3" xfId="13" applyFont="1" applyFill="1" applyBorder="1" applyAlignment="1">
      <alignment vertical="center"/>
    </xf>
    <xf numFmtId="0" fontId="41" fillId="0" borderId="5" xfId="12" applyFont="1" applyFill="1" applyBorder="1" applyAlignment="1">
      <alignment horizontal="left" vertical="center"/>
    </xf>
    <xf numFmtId="0" fontId="41" fillId="0" borderId="7" xfId="12" applyFont="1" applyFill="1" applyBorder="1" applyAlignment="1">
      <alignment horizontal="left" vertical="center"/>
    </xf>
    <xf numFmtId="0" fontId="41" fillId="0" borderId="3" xfId="12" applyFont="1" applyFill="1" applyBorder="1" applyAlignment="1">
      <alignment horizontal="left" vertical="center"/>
    </xf>
    <xf numFmtId="0" fontId="41" fillId="0" borderId="8" xfId="12" applyFont="1" applyFill="1" applyBorder="1" applyAlignment="1">
      <alignment vertical="center"/>
    </xf>
    <xf numFmtId="0" fontId="41" fillId="0" borderId="9" xfId="12" applyFont="1" applyFill="1" applyBorder="1" applyAlignment="1">
      <alignment vertical="center"/>
    </xf>
    <xf numFmtId="0" fontId="41" fillId="0" borderId="12" xfId="12" applyFont="1" applyFill="1" applyBorder="1" applyAlignment="1">
      <alignment vertical="center"/>
    </xf>
    <xf numFmtId="0" fontId="42" fillId="6" borderId="8" xfId="12" applyFont="1" applyFill="1" applyBorder="1" applyAlignment="1">
      <alignment vertical="center"/>
    </xf>
    <xf numFmtId="0" fontId="42" fillId="6" borderId="9" xfId="12" applyFont="1" applyFill="1" applyBorder="1" applyAlignment="1">
      <alignment vertical="center"/>
    </xf>
    <xf numFmtId="0" fontId="42" fillId="6" borderId="12" xfId="12" applyFont="1" applyFill="1" applyBorder="1" applyAlignment="1">
      <alignment vertical="center"/>
    </xf>
    <xf numFmtId="0" fontId="41" fillId="0" borderId="14" xfId="13" applyFont="1" applyFill="1" applyBorder="1" applyAlignment="1">
      <alignment vertical="center"/>
    </xf>
    <xf numFmtId="0" fontId="41" fillId="0" borderId="11" xfId="13" applyFont="1" applyFill="1" applyBorder="1" applyAlignment="1">
      <alignment vertical="center"/>
    </xf>
    <xf numFmtId="0" fontId="41" fillId="0" borderId="13" xfId="13" applyFont="1" applyFill="1" applyBorder="1" applyAlignment="1">
      <alignment vertical="center"/>
    </xf>
    <xf numFmtId="0" fontId="42" fillId="6" borderId="14" xfId="12" applyFont="1" applyFill="1" applyBorder="1" applyAlignment="1">
      <alignment vertical="center"/>
    </xf>
    <xf numFmtId="0" fontId="42" fillId="6" borderId="11" xfId="12" applyFont="1" applyFill="1" applyBorder="1" applyAlignment="1">
      <alignment vertical="center"/>
    </xf>
    <xf numFmtId="0" fontId="42" fillId="6" borderId="13" xfId="12" applyFont="1" applyFill="1" applyBorder="1" applyAlignment="1">
      <alignment vertical="center"/>
    </xf>
    <xf numFmtId="0" fontId="41" fillId="0" borderId="5" xfId="13" applyFont="1" applyFill="1" applyBorder="1" applyAlignment="1">
      <alignment horizontal="left" vertical="center"/>
    </xf>
    <xf numFmtId="0" fontId="41" fillId="0" borderId="7" xfId="13" applyFont="1" applyFill="1" applyBorder="1" applyAlignment="1">
      <alignment horizontal="left" vertical="center"/>
    </xf>
    <xf numFmtId="0" fontId="41" fillId="0" borderId="3" xfId="13" applyFont="1" applyFill="1" applyBorder="1" applyAlignment="1">
      <alignment horizontal="left" vertical="center"/>
    </xf>
    <xf numFmtId="0" fontId="41" fillId="0" borderId="5" xfId="12" applyFont="1" applyFill="1" applyBorder="1" applyAlignment="1">
      <alignment horizontal="left" vertical="center" wrapText="1" readingOrder="1"/>
    </xf>
    <xf numFmtId="0" fontId="41" fillId="0" borderId="7" xfId="12" applyFont="1" applyFill="1" applyBorder="1" applyAlignment="1">
      <alignment horizontal="left" vertical="center" wrapText="1" readingOrder="1"/>
    </xf>
    <xf numFmtId="0" fontId="41" fillId="0" borderId="3" xfId="12" applyFont="1" applyFill="1" applyBorder="1" applyAlignment="1">
      <alignment horizontal="left" vertical="center" wrapText="1" readingOrder="1"/>
    </xf>
    <xf numFmtId="0" fontId="42" fillId="9" borderId="5" xfId="12" applyFont="1" applyFill="1" applyBorder="1" applyAlignment="1">
      <alignment horizontal="left" vertical="center" wrapText="1" readingOrder="1"/>
    </xf>
    <xf numFmtId="0" fontId="42" fillId="9" borderId="7" xfId="12" applyFont="1" applyFill="1" applyBorder="1" applyAlignment="1">
      <alignment horizontal="left" vertical="center" wrapText="1" readingOrder="1"/>
    </xf>
    <xf numFmtId="0" fontId="42" fillId="9" borderId="3" xfId="12" applyFont="1" applyFill="1" applyBorder="1" applyAlignment="1">
      <alignment horizontal="left" vertical="center" wrapText="1" readingOrder="1"/>
    </xf>
    <xf numFmtId="0" fontId="41" fillId="0" borderId="0" xfId="0" applyFont="1" applyFill="1" applyBorder="1" applyAlignment="1">
      <alignment horizontal="center" vertical="center"/>
    </xf>
    <xf numFmtId="0" fontId="41" fillId="0" borderId="0" xfId="12" applyFont="1" applyFill="1" applyBorder="1" applyAlignment="1">
      <alignment vertical="center"/>
    </xf>
    <xf numFmtId="0" fontId="41" fillId="0" borderId="0" xfId="0" applyFont="1" applyFill="1" applyBorder="1"/>
    <xf numFmtId="0" fontId="41" fillId="0" borderId="0" xfId="0" applyFont="1" applyFill="1" applyBorder="1" applyAlignment="1"/>
    <xf numFmtId="0" fontId="42" fillId="6" borderId="0" xfId="0" applyFont="1" applyFill="1" applyBorder="1" applyAlignment="1">
      <alignment horizontal="center" vertical="center"/>
    </xf>
    <xf numFmtId="0" fontId="42" fillId="6" borderId="0" xfId="12" applyFont="1" applyFill="1" applyBorder="1" applyAlignment="1">
      <alignment vertical="center"/>
    </xf>
    <xf numFmtId="0" fontId="41" fillId="6" borderId="0" xfId="12" applyFont="1" applyFill="1" applyBorder="1" applyAlignment="1">
      <alignment horizontal="center" vertical="center"/>
    </xf>
    <xf numFmtId="0" fontId="41" fillId="6" borderId="5" xfId="12" applyFont="1" applyFill="1" applyBorder="1" applyAlignment="1">
      <alignment vertical="center"/>
    </xf>
    <xf numFmtId="0" fontId="41" fillId="6" borderId="7" xfId="12" applyFont="1" applyFill="1" applyBorder="1" applyAlignment="1">
      <alignment vertical="center"/>
    </xf>
    <xf numFmtId="0" fontId="41" fillId="6" borderId="3" xfId="12" applyFont="1" applyFill="1" applyBorder="1" applyAlignment="1">
      <alignment vertical="center"/>
    </xf>
    <xf numFmtId="0" fontId="42" fillId="9" borderId="5" xfId="13" applyFont="1" applyFill="1" applyBorder="1" applyAlignment="1">
      <alignment horizontal="left" vertical="center"/>
    </xf>
    <xf numFmtId="0" fontId="42" fillId="9" borderId="7" xfId="13" applyFont="1" applyFill="1" applyBorder="1" applyAlignment="1">
      <alignment horizontal="left" vertical="center"/>
    </xf>
    <xf numFmtId="0" fontId="42" fillId="9" borderId="3" xfId="13" applyFont="1" applyFill="1" applyBorder="1" applyAlignment="1">
      <alignment horizontal="left" vertical="center"/>
    </xf>
    <xf numFmtId="0" fontId="42" fillId="6" borderId="5" xfId="13" applyFont="1" applyFill="1" applyBorder="1" applyAlignment="1">
      <alignment vertical="center"/>
    </xf>
    <xf numFmtId="0" fontId="42" fillId="6" borderId="7" xfId="13" applyFont="1" applyFill="1" applyBorder="1" applyAlignment="1">
      <alignment vertical="center"/>
    </xf>
    <xf numFmtId="0" fontId="42" fillId="6" borderId="3" xfId="13" applyFont="1" applyFill="1" applyBorder="1" applyAlignment="1">
      <alignment vertical="center"/>
    </xf>
    <xf numFmtId="0" fontId="41" fillId="9" borderId="17" xfId="12" applyFont="1" applyFill="1" applyBorder="1" applyAlignment="1">
      <alignment horizontal="left" vertical="center"/>
    </xf>
    <xf numFmtId="0" fontId="41" fillId="9" borderId="18" xfId="12" applyFont="1" applyFill="1" applyBorder="1" applyAlignment="1">
      <alignment horizontal="left" vertical="center"/>
    </xf>
    <xf numFmtId="0" fontId="42" fillId="6" borderId="17" xfId="13" applyFont="1" applyFill="1" applyBorder="1" applyAlignment="1">
      <alignment vertical="center"/>
    </xf>
    <xf numFmtId="0" fontId="42" fillId="6" borderId="18" xfId="13" applyFont="1" applyFill="1" applyBorder="1" applyAlignment="1">
      <alignment vertical="center"/>
    </xf>
    <xf numFmtId="0" fontId="41" fillId="6" borderId="17" xfId="12" applyFont="1" applyFill="1" applyBorder="1" applyAlignment="1">
      <alignment vertical="center"/>
    </xf>
    <xf numFmtId="0" fontId="41" fillId="6" borderId="18" xfId="12" applyFont="1" applyFill="1" applyBorder="1" applyAlignment="1">
      <alignment vertical="center"/>
    </xf>
    <xf numFmtId="0" fontId="42" fillId="9" borderId="17" xfId="13" applyFont="1" applyFill="1" applyBorder="1" applyAlignment="1">
      <alignment horizontal="left" vertical="center"/>
    </xf>
    <xf numFmtId="0" fontId="42" fillId="9" borderId="18" xfId="13" applyFont="1" applyFill="1" applyBorder="1" applyAlignment="1">
      <alignment horizontal="left" vertical="center"/>
    </xf>
    <xf numFmtId="0" fontId="41" fillId="6" borderId="17" xfId="13" applyFont="1" applyFill="1" applyBorder="1" applyAlignment="1">
      <alignment vertical="center"/>
    </xf>
    <xf numFmtId="0" fontId="41" fillId="6" borderId="18" xfId="13" applyFont="1" applyFill="1" applyBorder="1" applyAlignment="1">
      <alignment vertical="center"/>
    </xf>
    <xf numFmtId="0" fontId="41" fillId="9" borderId="34" xfId="12" applyFont="1" applyFill="1" applyBorder="1" applyAlignment="1">
      <alignment horizontal="left" vertical="center"/>
    </xf>
    <xf numFmtId="0" fontId="41" fillId="9" borderId="35" xfId="12" applyFont="1" applyFill="1" applyBorder="1" applyAlignment="1">
      <alignment horizontal="left" vertical="center"/>
    </xf>
    <xf numFmtId="0" fontId="42" fillId="9" borderId="34" xfId="13" applyFont="1" applyFill="1" applyBorder="1" applyAlignment="1">
      <alignment horizontal="left" vertical="center" wrapText="1" readingOrder="1"/>
    </xf>
    <xf numFmtId="0" fontId="42" fillId="9" borderId="35" xfId="13" applyFont="1" applyFill="1" applyBorder="1" applyAlignment="1">
      <alignment horizontal="left" vertical="center" wrapText="1" readingOrder="1"/>
    </xf>
    <xf numFmtId="0" fontId="41" fillId="6" borderId="5" xfId="13" applyFont="1" applyFill="1" applyBorder="1" applyAlignment="1">
      <alignment vertical="center"/>
    </xf>
    <xf numFmtId="0" fontId="41" fillId="6" borderId="7" xfId="13" applyFont="1" applyFill="1" applyBorder="1" applyAlignment="1">
      <alignment vertical="center"/>
    </xf>
    <xf numFmtId="0" fontId="41" fillId="6" borderId="3" xfId="13" applyFont="1" applyFill="1" applyBorder="1" applyAlignment="1">
      <alignment vertical="center"/>
    </xf>
    <xf numFmtId="0" fontId="41" fillId="6" borderId="31" xfId="12" applyFont="1" applyFill="1" applyBorder="1" applyAlignment="1">
      <alignment vertical="center"/>
    </xf>
    <xf numFmtId="0" fontId="41" fillId="6" borderId="32" xfId="12" applyFont="1" applyFill="1" applyBorder="1" applyAlignment="1">
      <alignment vertical="center"/>
    </xf>
    <xf numFmtId="0" fontId="42" fillId="9" borderId="31" xfId="13" applyFont="1" applyFill="1" applyBorder="1" applyAlignment="1">
      <alignment horizontal="left" vertical="center"/>
    </xf>
    <xf numFmtId="0" fontId="42" fillId="9" borderId="32" xfId="13" applyFont="1" applyFill="1" applyBorder="1" applyAlignment="1">
      <alignment horizontal="left" vertical="center"/>
    </xf>
    <xf numFmtId="0" fontId="41" fillId="0" borderId="17" xfId="12" applyFont="1" applyFill="1" applyBorder="1" applyAlignment="1">
      <alignment vertical="center"/>
    </xf>
    <xf numFmtId="0" fontId="41" fillId="0" borderId="18" xfId="12" applyFont="1" applyFill="1" applyBorder="1" applyAlignment="1">
      <alignment vertical="center"/>
    </xf>
    <xf numFmtId="0" fontId="41" fillId="9" borderId="17" xfId="13" applyFont="1" applyFill="1" applyBorder="1" applyAlignment="1">
      <alignment horizontal="left" vertical="center"/>
    </xf>
    <xf numFmtId="0" fontId="41" fillId="9" borderId="18" xfId="13" applyFont="1" applyFill="1" applyBorder="1" applyAlignment="1">
      <alignment horizontal="left" vertical="center"/>
    </xf>
    <xf numFmtId="0" fontId="42" fillId="9" borderId="18" xfId="13" applyFont="1" applyFill="1" applyBorder="1" applyAlignment="1">
      <alignment horizontal="left" vertical="center" wrapText="1" readingOrder="1"/>
    </xf>
    <xf numFmtId="0" fontId="41" fillId="9" borderId="7" xfId="12" applyFont="1" applyFill="1" applyBorder="1" applyAlignment="1">
      <alignment horizontal="left" vertical="center"/>
    </xf>
    <xf numFmtId="0" fontId="41" fillId="9" borderId="7" xfId="13" applyFont="1" applyFill="1" applyBorder="1" applyAlignment="1">
      <alignment horizontal="left" vertical="center"/>
    </xf>
    <xf numFmtId="0" fontId="42" fillId="6" borderId="9" xfId="13" applyFont="1" applyFill="1" applyBorder="1" applyAlignment="1">
      <alignment vertical="center"/>
    </xf>
    <xf numFmtId="0" fontId="41" fillId="0" borderId="9" xfId="0" applyFont="1" applyBorder="1" applyAlignment="1"/>
    <xf numFmtId="0" fontId="41" fillId="0" borderId="9" xfId="0" applyFont="1" applyBorder="1"/>
    <xf numFmtId="0" fontId="41" fillId="9" borderId="9" xfId="12" applyFont="1" applyFill="1" applyBorder="1" applyAlignment="1">
      <alignment horizontal="left" vertical="center"/>
    </xf>
    <xf numFmtId="0" fontId="42" fillId="9" borderId="9" xfId="12" applyFont="1" applyFill="1" applyBorder="1" applyAlignment="1">
      <alignment horizontal="left" vertical="center"/>
    </xf>
    <xf numFmtId="0" fontId="41" fillId="9" borderId="3" xfId="13" applyFont="1" applyFill="1" applyBorder="1" applyAlignment="1">
      <alignment horizontal="left" vertical="center"/>
    </xf>
    <xf numFmtId="0" fontId="41" fillId="9" borderId="3" xfId="12" applyFont="1" applyFill="1" applyBorder="1" applyAlignment="1">
      <alignment horizontal="left" vertical="center"/>
    </xf>
    <xf numFmtId="0" fontId="42" fillId="9" borderId="0" xfId="12" applyFont="1" applyFill="1" applyBorder="1" applyAlignment="1">
      <alignment horizontal="left" vertical="center"/>
    </xf>
    <xf numFmtId="0" fontId="41" fillId="9" borderId="9" xfId="13" applyFont="1" applyFill="1" applyBorder="1" applyAlignment="1">
      <alignment horizontal="left" vertical="center" wrapText="1" readingOrder="1"/>
    </xf>
    <xf numFmtId="0" fontId="41" fillId="9" borderId="12" xfId="13" applyFont="1" applyFill="1" applyBorder="1" applyAlignment="1">
      <alignment horizontal="left" vertical="center" wrapText="1" readingOrder="1"/>
    </xf>
    <xf numFmtId="0" fontId="42" fillId="9" borderId="12" xfId="12" applyFont="1" applyFill="1" applyBorder="1" applyAlignment="1">
      <alignment horizontal="left" vertical="center"/>
    </xf>
    <xf numFmtId="0" fontId="41" fillId="0" borderId="11" xfId="12" applyFont="1" applyFill="1" applyBorder="1" applyAlignment="1">
      <alignment horizontal="left" vertical="center"/>
    </xf>
    <xf numFmtId="0" fontId="41" fillId="0" borderId="13" xfId="12" applyFont="1" applyFill="1" applyBorder="1" applyAlignment="1">
      <alignment horizontal="left" vertical="center"/>
    </xf>
    <xf numFmtId="0" fontId="41" fillId="9" borderId="7" xfId="12" applyFont="1" applyFill="1" applyBorder="1" applyAlignment="1">
      <alignment horizontal="left" vertical="center" wrapText="1" readingOrder="1"/>
    </xf>
    <xf numFmtId="0" fontId="41" fillId="9" borderId="3" xfId="12" applyFont="1" applyFill="1" applyBorder="1" applyAlignment="1">
      <alignment horizontal="left" vertical="center" wrapText="1" readingOrder="1"/>
    </xf>
    <xf numFmtId="0" fontId="41" fillId="6" borderId="0" xfId="12" applyFont="1" applyFill="1" applyBorder="1" applyAlignment="1">
      <alignment vertical="center"/>
    </xf>
    <xf numFmtId="0" fontId="41" fillId="6" borderId="0" xfId="12" applyFont="1" applyFill="1" applyBorder="1" applyAlignment="1">
      <alignment horizontal="right" vertical="center"/>
    </xf>
    <xf numFmtId="0" fontId="42" fillId="6" borderId="0" xfId="12" applyFont="1" applyFill="1" applyBorder="1" applyAlignment="1">
      <alignment horizontal="center" vertical="center"/>
    </xf>
    <xf numFmtId="0" fontId="41" fillId="6" borderId="9" xfId="12" applyFont="1" applyFill="1" applyBorder="1" applyAlignment="1">
      <alignment vertical="center"/>
    </xf>
    <xf numFmtId="0" fontId="41" fillId="6" borderId="12" xfId="12" applyFont="1" applyFill="1" applyBorder="1" applyAlignment="1">
      <alignment vertical="center"/>
    </xf>
    <xf numFmtId="0" fontId="41" fillId="6" borderId="11" xfId="12" applyFont="1" applyFill="1" applyBorder="1" applyAlignment="1">
      <alignment vertical="center"/>
    </xf>
    <xf numFmtId="0" fontId="41" fillId="6" borderId="13" xfId="12" applyFont="1" applyFill="1" applyBorder="1" applyAlignment="1">
      <alignment vertical="center"/>
    </xf>
    <xf numFmtId="0" fontId="41" fillId="9" borderId="7" xfId="13" applyFont="1" applyFill="1" applyBorder="1" applyAlignment="1">
      <alignment horizontal="left" vertical="center" wrapText="1" readingOrder="1"/>
    </xf>
    <xf numFmtId="0" fontId="41" fillId="9" borderId="3" xfId="13" applyFont="1" applyFill="1" applyBorder="1" applyAlignment="1">
      <alignment horizontal="left" vertical="center" wrapText="1" readingOrder="1"/>
    </xf>
    <xf numFmtId="0" fontId="41" fillId="6" borderId="5" xfId="0" applyFont="1" applyFill="1" applyBorder="1" applyAlignment="1">
      <alignment vertical="center"/>
    </xf>
    <xf numFmtId="0" fontId="41" fillId="6" borderId="7" xfId="0" applyFont="1" applyFill="1" applyBorder="1" applyAlignment="1">
      <alignment vertical="center"/>
    </xf>
    <xf numFmtId="0" fontId="41" fillId="6" borderId="3" xfId="0" applyFont="1" applyFill="1" applyBorder="1" applyAlignment="1">
      <alignment vertical="center"/>
    </xf>
    <xf numFmtId="0" fontId="41" fillId="6" borderId="1" xfId="12" applyFont="1" applyFill="1" applyBorder="1" applyAlignment="1">
      <alignment horizontal="center" vertical="top"/>
    </xf>
    <xf numFmtId="0" fontId="41" fillId="6" borderId="8" xfId="0" applyFont="1" applyFill="1" applyBorder="1" applyAlignment="1">
      <alignment vertical="center"/>
    </xf>
    <xf numFmtId="0" fontId="41" fillId="6" borderId="9" xfId="0" applyFont="1" applyFill="1" applyBorder="1" applyAlignment="1">
      <alignment vertical="center"/>
    </xf>
    <xf numFmtId="0" fontId="41" fillId="6" borderId="12" xfId="0" applyFont="1" applyFill="1" applyBorder="1" applyAlignment="1">
      <alignment vertical="center"/>
    </xf>
    <xf numFmtId="0" fontId="42" fillId="0" borderId="0" xfId="0" applyFont="1" applyBorder="1"/>
    <xf numFmtId="0" fontId="41" fillId="6" borderId="3" xfId="12" applyFont="1" applyFill="1" applyBorder="1" applyAlignment="1">
      <alignment horizontal="center" vertical="top"/>
    </xf>
    <xf numFmtId="0" fontId="59" fillId="0" borderId="5" xfId="0" applyFont="1" applyBorder="1" applyAlignment="1">
      <alignment horizontal="left" vertical="center"/>
    </xf>
    <xf numFmtId="0" fontId="59" fillId="0" borderId="7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6" borderId="14" xfId="0" applyFont="1" applyFill="1" applyBorder="1" applyAlignment="1">
      <alignment vertical="center"/>
    </xf>
    <xf numFmtId="0" fontId="41" fillId="6" borderId="11" xfId="0" applyFont="1" applyFill="1" applyBorder="1" applyAlignment="1">
      <alignment vertical="center"/>
    </xf>
    <xf numFmtId="0" fontId="41" fillId="6" borderId="13" xfId="0" applyFont="1" applyFill="1" applyBorder="1" applyAlignment="1">
      <alignment vertical="center"/>
    </xf>
    <xf numFmtId="0" fontId="41" fillId="0" borderId="35" xfId="0" applyFont="1" applyBorder="1" applyAlignment="1">
      <alignment horizontal="center"/>
    </xf>
    <xf numFmtId="0" fontId="41" fillId="6" borderId="1" xfId="13" applyFont="1" applyFill="1" applyBorder="1" applyAlignment="1">
      <alignment horizontal="center" vertical="top"/>
    </xf>
    <xf numFmtId="0" fontId="41" fillId="6" borderId="8" xfId="13" applyFont="1" applyFill="1" applyBorder="1" applyAlignment="1">
      <alignment vertical="center"/>
    </xf>
    <xf numFmtId="0" fontId="41" fillId="6" borderId="9" xfId="13" applyFont="1" applyFill="1" applyBorder="1" applyAlignment="1">
      <alignment vertical="center"/>
    </xf>
    <xf numFmtId="0" fontId="41" fillId="6" borderId="12" xfId="13" applyFont="1" applyFill="1" applyBorder="1" applyAlignment="1">
      <alignment vertical="center"/>
    </xf>
    <xf numFmtId="0" fontId="41" fillId="6" borderId="3" xfId="13" applyFont="1" applyFill="1" applyBorder="1" applyAlignment="1">
      <alignment horizontal="center" vertical="top"/>
    </xf>
    <xf numFmtId="0" fontId="41" fillId="6" borderId="14" xfId="13" applyFont="1" applyFill="1" applyBorder="1" applyAlignment="1">
      <alignment vertical="center"/>
    </xf>
    <xf numFmtId="0" fontId="41" fillId="6" borderId="11" xfId="13" applyFont="1" applyFill="1" applyBorder="1" applyAlignment="1">
      <alignment vertical="center"/>
    </xf>
    <xf numFmtId="0" fontId="41" fillId="6" borderId="13" xfId="13" applyFont="1" applyFill="1" applyBorder="1" applyAlignment="1">
      <alignment vertical="center"/>
    </xf>
    <xf numFmtId="0" fontId="41" fillId="6" borderId="0" xfId="13" applyFont="1" applyFill="1" applyBorder="1" applyAlignment="1">
      <alignment vertical="center"/>
    </xf>
    <xf numFmtId="0" fontId="41" fillId="6" borderId="0" xfId="13" applyFont="1" applyFill="1" applyBorder="1" applyAlignment="1">
      <alignment horizontal="center" vertical="top"/>
    </xf>
    <xf numFmtId="0" fontId="59" fillId="6" borderId="5" xfId="13" applyFont="1" applyFill="1" applyBorder="1" applyAlignment="1">
      <alignment vertical="center"/>
    </xf>
    <xf numFmtId="0" fontId="59" fillId="0" borderId="36" xfId="11" applyFont="1" applyBorder="1" applyAlignment="1">
      <alignment horizontal="left" vertical="center"/>
    </xf>
    <xf numFmtId="0" fontId="59" fillId="0" borderId="3" xfId="0" applyFont="1" applyBorder="1" applyAlignment="1">
      <alignment horizontal="left" vertical="center" shrinkToFit="1"/>
    </xf>
    <xf numFmtId="0" fontId="59" fillId="0" borderId="1" xfId="0" applyFont="1" applyBorder="1" applyAlignment="1">
      <alignment horizontal="center" vertical="center" textRotation="90" shrinkToFit="1"/>
    </xf>
    <xf numFmtId="0" fontId="59" fillId="0" borderId="1" xfId="0" applyFont="1" applyBorder="1" applyAlignment="1"/>
    <xf numFmtId="0" fontId="59" fillId="0" borderId="1" xfId="0" applyFont="1" applyBorder="1"/>
    <xf numFmtId="0" fontId="42" fillId="11" borderId="0" xfId="0" applyFont="1" applyFill="1" applyBorder="1" applyAlignment="1">
      <alignment horizontal="left" vertical="center" wrapText="1" readingOrder="1"/>
    </xf>
    <xf numFmtId="0" fontId="42" fillId="0" borderId="0" xfId="0" applyFont="1" applyAlignment="1">
      <alignment horizontal="center"/>
    </xf>
    <xf numFmtId="0" fontId="42" fillId="6" borderId="1" xfId="11" applyFont="1" applyFill="1" applyBorder="1" applyAlignment="1">
      <alignment horizontal="center" vertical="center"/>
    </xf>
    <xf numFmtId="0" fontId="42" fillId="0" borderId="36" xfId="11" applyFont="1" applyBorder="1" applyAlignment="1">
      <alignment horizontal="left" vertical="center"/>
    </xf>
    <xf numFmtId="0" fontId="42" fillId="0" borderId="3" xfId="0" applyFont="1" applyBorder="1" applyAlignment="1">
      <alignment horizontal="left" vertical="center" shrinkToFit="1"/>
    </xf>
    <xf numFmtId="0" fontId="41" fillId="0" borderId="1" xfId="0" applyFont="1" applyBorder="1" applyAlignment="1">
      <alignment horizontal="center" vertical="center" textRotation="90" shrinkToFit="1"/>
    </xf>
    <xf numFmtId="0" fontId="42" fillId="0" borderId="1" xfId="0" applyFont="1" applyBorder="1"/>
    <xf numFmtId="0" fontId="41" fillId="6" borderId="1" xfId="13" applyFont="1" applyFill="1" applyBorder="1" applyAlignment="1">
      <alignment horizontal="center" vertical="center"/>
    </xf>
    <xf numFmtId="0" fontId="41" fillId="6" borderId="3" xfId="13" applyFont="1" applyFill="1" applyBorder="1" applyAlignment="1">
      <alignment horizontal="center" vertical="center"/>
    </xf>
    <xf numFmtId="0" fontId="41" fillId="0" borderId="6" xfId="0" applyFont="1" applyBorder="1"/>
    <xf numFmtId="0" fontId="41" fillId="6" borderId="6" xfId="13" applyFont="1" applyFill="1" applyBorder="1" applyAlignment="1">
      <alignment horizontal="center" vertical="center"/>
    </xf>
    <xf numFmtId="0" fontId="59" fillId="6" borderId="3" xfId="13" applyFont="1" applyFill="1" applyBorder="1" applyAlignment="1">
      <alignment horizontal="left" vertical="center"/>
    </xf>
    <xf numFmtId="0" fontId="42" fillId="6" borderId="3" xfId="13" applyFont="1" applyFill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6" borderId="0" xfId="13" applyFont="1" applyFill="1" applyBorder="1" applyAlignment="1">
      <alignment horizontal="left" vertical="center"/>
    </xf>
    <xf numFmtId="0" fontId="41" fillId="6" borderId="0" xfId="13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42" fillId="0" borderId="36" xfId="0" applyFont="1" applyBorder="1"/>
    <xf numFmtId="0" fontId="42" fillId="0" borderId="3" xfId="0" applyFont="1" applyBorder="1"/>
    <xf numFmtId="0" fontId="41" fillId="6" borderId="1" xfId="0" applyFont="1" applyFill="1" applyBorder="1"/>
    <xf numFmtId="0" fontId="42" fillId="0" borderId="1" xfId="0" applyFont="1" applyBorder="1" applyAlignment="1">
      <alignment horizontal="center" vertical="center"/>
    </xf>
    <xf numFmtId="0" fontId="42" fillId="6" borderId="5" xfId="0" applyFont="1" applyFill="1" applyBorder="1" applyAlignment="1">
      <alignment vertical="center"/>
    </xf>
    <xf numFmtId="0" fontId="42" fillId="0" borderId="0" xfId="0" applyFont="1" applyAlignment="1">
      <alignment horizontal="right"/>
    </xf>
    <xf numFmtId="0" fontId="59" fillId="6" borderId="5" xfId="0" applyFont="1" applyFill="1" applyBorder="1" applyAlignment="1">
      <alignment vertical="center"/>
    </xf>
    <xf numFmtId="0" fontId="41" fillId="0" borderId="2" xfId="0" applyFont="1" applyBorder="1"/>
    <xf numFmtId="0" fontId="59" fillId="6" borderId="0" xfId="0" applyFont="1" applyFill="1" applyBorder="1"/>
    <xf numFmtId="0" fontId="41" fillId="6" borderId="38" xfId="0" applyFont="1" applyFill="1" applyBorder="1" applyAlignment="1">
      <alignment horizontal="center" vertical="center"/>
    </xf>
    <xf numFmtId="0" fontId="59" fillId="0" borderId="3" xfId="0" applyFont="1" applyBorder="1" applyAlignment="1">
      <alignment horizontal="left" vertical="center"/>
    </xf>
    <xf numFmtId="0" fontId="42" fillId="0" borderId="3" xfId="0" applyFont="1" applyBorder="1" applyAlignment="1">
      <alignment horizontal="left" vertical="center"/>
    </xf>
    <xf numFmtId="0" fontId="75" fillId="0" borderId="1" xfId="0" applyFont="1" applyBorder="1"/>
    <xf numFmtId="0" fontId="41" fillId="6" borderId="0" xfId="0" applyFont="1" applyFill="1" applyBorder="1" applyAlignment="1">
      <alignment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 shrinkToFit="1"/>
    </xf>
    <xf numFmtId="0" fontId="102" fillId="10" borderId="16" xfId="0" applyFont="1" applyFill="1" applyBorder="1" applyAlignment="1">
      <alignment horizontal="center" shrinkToFit="1"/>
    </xf>
    <xf numFmtId="0" fontId="41" fillId="6" borderId="16" xfId="0" applyFont="1" applyFill="1" applyBorder="1" applyAlignment="1">
      <alignment horizontal="center" vertical="center" shrinkToFit="1"/>
    </xf>
    <xf numFmtId="0" fontId="41" fillId="6" borderId="0" xfId="0" applyFont="1" applyFill="1" applyBorder="1" applyAlignment="1">
      <alignment horizontal="center" vertical="center" shrinkToFit="1"/>
    </xf>
    <xf numFmtId="0" fontId="41" fillId="6" borderId="27" xfId="0" applyFont="1" applyFill="1" applyBorder="1" applyAlignment="1">
      <alignment horizontal="center" vertical="center" shrinkToFit="1"/>
    </xf>
    <xf numFmtId="0" fontId="41" fillId="6" borderId="40" xfId="0" applyFont="1" applyFill="1" applyBorder="1" applyAlignment="1">
      <alignment horizontal="center" vertical="center" shrinkToFit="1"/>
    </xf>
    <xf numFmtId="0" fontId="41" fillId="6" borderId="35" xfId="0" applyFont="1" applyFill="1" applyBorder="1" applyAlignment="1">
      <alignment horizontal="center" vertical="center" shrinkToFit="1"/>
    </xf>
    <xf numFmtId="0" fontId="41" fillId="0" borderId="16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 shrinkToFit="1"/>
    </xf>
    <xf numFmtId="0" fontId="42" fillId="6" borderId="35" xfId="0" applyFont="1" applyFill="1" applyBorder="1" applyAlignment="1">
      <alignment horizontal="center" vertical="center" shrinkToFit="1"/>
    </xf>
    <xf numFmtId="0" fontId="41" fillId="3" borderId="16" xfId="0" applyFont="1" applyFill="1" applyBorder="1" applyAlignment="1">
      <alignment horizontal="center" vertical="center" shrinkToFit="1"/>
    </xf>
    <xf numFmtId="0" fontId="59" fillId="3" borderId="1" xfId="0" applyFont="1" applyFill="1" applyBorder="1" applyAlignment="1">
      <alignment horizontal="center" vertical="center" shrinkToFit="1"/>
    </xf>
    <xf numFmtId="0" fontId="59" fillId="6" borderId="1" xfId="11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51" fillId="0" borderId="0" xfId="0" applyFont="1" applyAlignment="1">
      <alignment horizontal="center" shrinkToFit="1"/>
    </xf>
    <xf numFmtId="0" fontId="51" fillId="0" borderId="0" xfId="0" applyFont="1" applyAlignment="1">
      <alignment shrinkToFit="1"/>
    </xf>
    <xf numFmtId="0" fontId="50" fillId="27" borderId="5" xfId="0" applyFont="1" applyFill="1" applyBorder="1" applyAlignment="1">
      <alignment horizontal="center" vertical="center" shrinkToFit="1"/>
    </xf>
    <xf numFmtId="0" fontId="50" fillId="0" borderId="1" xfId="0" applyFont="1" applyBorder="1" applyAlignment="1">
      <alignment horizontal="left" vertical="center" shrinkToFit="1"/>
    </xf>
    <xf numFmtId="0" fontId="50" fillId="0" borderId="6" xfId="0" applyFont="1" applyBorder="1" applyAlignment="1">
      <alignment vertical="center" shrinkToFit="1"/>
    </xf>
    <xf numFmtId="0" fontId="50" fillId="0" borderId="2" xfId="0" applyFont="1" applyBorder="1" applyAlignment="1">
      <alignment vertical="center" shrinkToFit="1"/>
    </xf>
    <xf numFmtId="0" fontId="51" fillId="0" borderId="0" xfId="0" applyFont="1" applyBorder="1" applyAlignment="1">
      <alignment horizontal="left" vertical="center" shrinkToFit="1"/>
    </xf>
    <xf numFmtId="0" fontId="51" fillId="0" borderId="11" xfId="0" applyFont="1" applyBorder="1" applyAlignment="1">
      <alignment horizontal="center" shrinkToFit="1"/>
    </xf>
    <xf numFmtId="0" fontId="50" fillId="0" borderId="6" xfId="0" applyFont="1" applyBorder="1" applyAlignment="1">
      <alignment horizontal="left" vertical="center" shrinkToFit="1"/>
    </xf>
    <xf numFmtId="0" fontId="50" fillId="0" borderId="2" xfId="0" applyFont="1" applyBorder="1" applyAlignment="1">
      <alignment horizontal="left" vertical="center" shrinkToFit="1"/>
    </xf>
    <xf numFmtId="0" fontId="50" fillId="0" borderId="1" xfId="9" applyFont="1" applyBorder="1" applyAlignment="1">
      <alignment horizontal="left" shrinkToFit="1"/>
    </xf>
    <xf numFmtId="0" fontId="50" fillId="0" borderId="1" xfId="0" applyFont="1" applyBorder="1" applyAlignment="1">
      <alignment horizontal="left" shrinkToFit="1"/>
    </xf>
    <xf numFmtId="0" fontId="51" fillId="0" borderId="9" xfId="0" applyFont="1" applyBorder="1" applyAlignment="1">
      <alignment horizontal="left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1" xfId="0" applyFont="1" applyBorder="1" applyAlignment="1">
      <alignment horizontal="left" vertical="center" shrinkToFit="1"/>
    </xf>
    <xf numFmtId="0" fontId="51" fillId="0" borderId="6" xfId="0" applyFont="1" applyBorder="1" applyAlignment="1">
      <alignment horizontal="left" vertical="center" shrinkToFit="1"/>
    </xf>
    <xf numFmtId="0" fontId="51" fillId="0" borderId="2" xfId="0" applyFont="1" applyBorder="1" applyAlignment="1">
      <alignment horizontal="left" vertical="center" shrinkToFit="1"/>
    </xf>
    <xf numFmtId="0" fontId="51" fillId="0" borderId="0" xfId="0" applyFont="1" applyBorder="1" applyAlignment="1">
      <alignment shrinkToFit="1"/>
    </xf>
    <xf numFmtId="0" fontId="51" fillId="0" borderId="0" xfId="0" applyFont="1" applyAlignment="1">
      <alignment horizontal="center" vertical="center" shrinkToFit="1"/>
    </xf>
    <xf numFmtId="0" fontId="50" fillId="13" borderId="5" xfId="0" applyFont="1" applyFill="1" applyBorder="1" applyAlignment="1">
      <alignment horizontal="center" vertical="center" shrinkToFit="1"/>
    </xf>
    <xf numFmtId="0" fontId="50" fillId="0" borderId="1" xfId="0" applyFont="1" applyFill="1" applyBorder="1" applyAlignment="1">
      <alignment horizontal="left" vertical="center" shrinkToFit="1"/>
    </xf>
    <xf numFmtId="0" fontId="50" fillId="0" borderId="5" xfId="0" applyFont="1" applyBorder="1" applyAlignment="1">
      <alignment horizontal="left" vertical="center" shrinkToFit="1"/>
    </xf>
    <xf numFmtId="0" fontId="56" fillId="0" borderId="0" xfId="0" applyFont="1" applyBorder="1" applyAlignment="1">
      <alignment horizontal="left" vertical="center" shrinkToFit="1"/>
    </xf>
    <xf numFmtId="0" fontId="56" fillId="0" borderId="9" xfId="0" applyFont="1" applyBorder="1" applyAlignment="1">
      <alignment horizontal="left" vertical="center" shrinkToFit="1"/>
    </xf>
    <xf numFmtId="0" fontId="50" fillId="0" borderId="1" xfId="0" applyFont="1" applyBorder="1" applyAlignment="1">
      <alignment shrinkToFit="1"/>
    </xf>
    <xf numFmtId="0" fontId="50" fillId="0" borderId="0" xfId="0" applyFont="1" applyBorder="1" applyAlignment="1">
      <alignment shrinkToFit="1"/>
    </xf>
    <xf numFmtId="0" fontId="51" fillId="0" borderId="15" xfId="0" applyFont="1" applyBorder="1" applyAlignment="1">
      <alignment horizontal="left" vertical="center" shrinkToFit="1"/>
    </xf>
    <xf numFmtId="0" fontId="50" fillId="0" borderId="2" xfId="0" applyFont="1" applyBorder="1" applyAlignment="1">
      <alignment horizontal="left" shrinkToFit="1"/>
    </xf>
    <xf numFmtId="0" fontId="72" fillId="0" borderId="0" xfId="0" applyFont="1" applyBorder="1" applyAlignment="1">
      <alignment horizontal="left" vertical="center" shrinkToFit="1"/>
    </xf>
    <xf numFmtId="0" fontId="51" fillId="0" borderId="1" xfId="0" applyFont="1" applyBorder="1" applyAlignment="1">
      <alignment horizontal="left" shrinkToFit="1"/>
    </xf>
    <xf numFmtId="0" fontId="51" fillId="0" borderId="7" xfId="0" applyFont="1" applyBorder="1" applyAlignment="1">
      <alignment horizontal="left" vertical="center" shrinkToFi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readingOrder="1"/>
    </xf>
    <xf numFmtId="0" fontId="22" fillId="0" borderId="1" xfId="0" applyFont="1" applyFill="1" applyBorder="1" applyAlignment="1" applyProtection="1">
      <alignment horizontal="center" vertical="center" shrinkToFit="1"/>
    </xf>
    <xf numFmtId="0" fontId="29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 shrinkToFit="1"/>
    </xf>
    <xf numFmtId="0" fontId="7" fillId="0" borderId="0" xfId="11" applyFont="1" applyFill="1" applyAlignment="1">
      <alignment horizontal="left" vertical="center" shrinkToFit="1"/>
    </xf>
    <xf numFmtId="0" fontId="29" fillId="28" borderId="1" xfId="12" applyFont="1" applyFill="1" applyBorder="1" applyAlignment="1">
      <alignment horizontal="center" vertical="center" shrinkToFit="1" readingOrder="1"/>
    </xf>
    <xf numFmtId="0" fontId="7" fillId="0" borderId="1" xfId="0" applyFont="1" applyFill="1" applyBorder="1" applyAlignment="1">
      <alignment shrinkToFit="1"/>
    </xf>
    <xf numFmtId="0" fontId="7" fillId="0" borderId="0" xfId="0" applyFont="1" applyAlignment="1">
      <alignment shrinkToFit="1"/>
    </xf>
    <xf numFmtId="0" fontId="7" fillId="28" borderId="1" xfId="12" applyFont="1" applyFill="1" applyBorder="1" applyAlignment="1">
      <alignment horizontal="center" vertical="center" shrinkToFit="1" readingOrder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47" fillId="0" borderId="1" xfId="0" applyFont="1" applyFill="1" applyBorder="1" applyAlignment="1">
      <alignment horizontal="justify" shrinkToFit="1"/>
    </xf>
    <xf numFmtId="0" fontId="7" fillId="0" borderId="1" xfId="0" applyFont="1" applyFill="1" applyBorder="1" applyAlignment="1">
      <alignment horizontal="left" shrinkToFit="1"/>
    </xf>
    <xf numFmtId="0" fontId="7" fillId="6" borderId="0" xfId="11" applyFont="1" applyFill="1" applyAlignment="1">
      <alignment shrinkToFit="1"/>
    </xf>
    <xf numFmtId="0" fontId="7" fillId="6" borderId="0" xfId="0" applyFont="1" applyFill="1" applyBorder="1" applyAlignment="1">
      <alignment shrinkToFit="1"/>
    </xf>
    <xf numFmtId="0" fontId="7" fillId="0" borderId="0" xfId="0" applyFont="1" applyAlignment="1">
      <alignment horizontal="center" vertical="center" shrinkToFit="1"/>
    </xf>
    <xf numFmtId="0" fontId="22" fillId="0" borderId="1" xfId="0" applyFont="1" applyFill="1" applyBorder="1" applyAlignment="1">
      <alignment horizontal="center" shrinkToFit="1"/>
    </xf>
    <xf numFmtId="49" fontId="47" fillId="3" borderId="1" xfId="0" applyNumberFormat="1" applyFont="1" applyFill="1" applyBorder="1" applyAlignment="1">
      <alignment horizontal="center" vertical="center" shrinkToFit="1"/>
    </xf>
    <xf numFmtId="49" fontId="47" fillId="0" borderId="0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shrinkToFit="1"/>
    </xf>
    <xf numFmtId="0" fontId="7" fillId="0" borderId="1" xfId="12" applyFont="1" applyFill="1" applyBorder="1" applyAlignment="1">
      <alignment horizontal="center" vertical="center" shrinkToFit="1" readingOrder="1"/>
    </xf>
    <xf numFmtId="0" fontId="22" fillId="6" borderId="1" xfId="0" applyFont="1" applyFill="1" applyBorder="1" applyAlignment="1">
      <alignment horizontal="center" shrinkToFit="1"/>
    </xf>
    <xf numFmtId="49" fontId="47" fillId="0" borderId="1" xfId="0" applyNumberFormat="1" applyFont="1" applyFill="1" applyBorder="1" applyAlignment="1">
      <alignment horizontal="center" vertical="center" shrinkToFit="1"/>
    </xf>
    <xf numFmtId="0" fontId="29" fillId="29" borderId="16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shrinkToFit="1"/>
    </xf>
    <xf numFmtId="0" fontId="22" fillId="13" borderId="5" xfId="0" applyFont="1" applyFill="1" applyBorder="1" applyAlignment="1">
      <alignment horizont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49" fillId="6" borderId="9" xfId="0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 shrinkToFit="1"/>
    </xf>
    <xf numFmtId="0" fontId="22" fillId="6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18" borderId="5" xfId="0" applyFont="1" applyFill="1" applyBorder="1" applyAlignment="1">
      <alignment horizontal="center" vertical="center" shrinkToFit="1"/>
    </xf>
    <xf numFmtId="0" fontId="7" fillId="18" borderId="1" xfId="0" applyFont="1" applyFill="1" applyBorder="1" applyAlignment="1">
      <alignment horizontal="center" vertical="center" shrinkToFit="1"/>
    </xf>
    <xf numFmtId="0" fontId="7" fillId="19" borderId="5" xfId="0" applyFont="1" applyFill="1" applyBorder="1" applyAlignment="1">
      <alignment horizontal="center" vertical="center" shrinkToFit="1"/>
    </xf>
    <xf numFmtId="0" fontId="7" fillId="20" borderId="1" xfId="0" applyFont="1" applyFill="1" applyBorder="1" applyAlignment="1">
      <alignment horizontal="center" vertical="center" shrinkToFit="1"/>
    </xf>
    <xf numFmtId="0" fontId="7" fillId="16" borderId="5" xfId="0" applyFont="1" applyFill="1" applyBorder="1" applyAlignment="1">
      <alignment horizontal="center" vertical="center" shrinkToFit="1"/>
    </xf>
    <xf numFmtId="0" fontId="22" fillId="6" borderId="9" xfId="0" applyFont="1" applyFill="1" applyBorder="1" applyAlignment="1">
      <alignment horizontal="center" vertical="center" shrinkToFit="1"/>
    </xf>
    <xf numFmtId="0" fontId="7" fillId="24" borderId="5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1" borderId="5" xfId="0" applyFont="1" applyFill="1" applyBorder="1" applyAlignment="1">
      <alignment horizontal="center" vertical="center" shrinkToFit="1"/>
    </xf>
    <xf numFmtId="0" fontId="7" fillId="19" borderId="1" xfId="0" applyFont="1" applyFill="1" applyBorder="1" applyAlignment="1">
      <alignment horizontal="center" vertical="center" shrinkToFit="1"/>
    </xf>
    <xf numFmtId="0" fontId="7" fillId="13" borderId="1" xfId="0" applyFont="1" applyFill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6" borderId="8" xfId="0" applyFont="1" applyFill="1" applyBorder="1" applyAlignment="1">
      <alignment horizontal="center" vertical="center" shrinkToFit="1"/>
    </xf>
    <xf numFmtId="0" fontId="22" fillId="16" borderId="6" xfId="0" applyFont="1" applyFill="1" applyBorder="1" applyAlignment="1">
      <alignment horizontal="center" vertical="center" shrinkToFit="1"/>
    </xf>
    <xf numFmtId="0" fontId="22" fillId="16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2" fillId="6" borderId="0" xfId="0" applyFont="1" applyFill="1" applyBorder="1" applyAlignment="1">
      <alignment horizont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22" fillId="13" borderId="5" xfId="0" applyFont="1" applyFill="1" applyBorder="1" applyAlignment="1">
      <alignment horizontal="center" vertical="center" shrinkToFit="1"/>
    </xf>
    <xf numFmtId="0" fontId="22" fillId="6" borderId="0" xfId="0" applyFont="1" applyFill="1" applyBorder="1" applyAlignment="1">
      <alignment horizontal="center" vertical="center" shrinkToFit="1"/>
    </xf>
    <xf numFmtId="0" fontId="22" fillId="6" borderId="6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3" fontId="7" fillId="7" borderId="35" xfId="0" applyNumberFormat="1" applyFont="1" applyFill="1" applyBorder="1" applyAlignment="1">
      <alignment horizontal="left" vertical="center" shrinkToFit="1"/>
    </xf>
    <xf numFmtId="0" fontId="7" fillId="7" borderId="0" xfId="0" applyFont="1" applyFill="1" applyBorder="1" applyAlignment="1">
      <alignment horizontal="left" vertical="center" shrinkToFit="1"/>
    </xf>
    <xf numFmtId="0" fontId="7" fillId="6" borderId="0" xfId="0" applyFont="1" applyFill="1" applyAlignment="1">
      <alignment shrinkToFit="1"/>
    </xf>
    <xf numFmtId="0" fontId="7" fillId="7" borderId="35" xfId="0" applyFont="1" applyFill="1" applyBorder="1" applyAlignment="1">
      <alignment horizontal="left" vertical="center" shrinkToFit="1"/>
    </xf>
    <xf numFmtId="0" fontId="44" fillId="0" borderId="9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11" fillId="7" borderId="16" xfId="0" applyFont="1" applyFill="1" applyBorder="1" applyAlignment="1">
      <alignment horizontal="left" vertical="center" shrinkToFit="1"/>
    </xf>
    <xf numFmtId="0" fontId="7" fillId="7" borderId="4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shrinkToFit="1"/>
    </xf>
    <xf numFmtId="3" fontId="7" fillId="0" borderId="0" xfId="0" applyNumberFormat="1" applyFont="1" applyFill="1" applyBorder="1" applyAlignment="1">
      <alignment horizontal="left" vertical="center" shrinkToFit="1"/>
    </xf>
    <xf numFmtId="0" fontId="7" fillId="0" borderId="0" xfId="0" applyFont="1" applyFill="1" applyAlignment="1">
      <alignment shrinkToFit="1"/>
    </xf>
    <xf numFmtId="3" fontId="7" fillId="0" borderId="35" xfId="0" applyNumberFormat="1" applyFont="1" applyFill="1" applyBorder="1" applyAlignment="1">
      <alignment horizontal="left" vertical="center" shrinkToFit="1"/>
    </xf>
    <xf numFmtId="0" fontId="7" fillId="0" borderId="0" xfId="11" applyFont="1" applyAlignment="1">
      <alignment horizontal="left" vertical="center" shrinkToFit="1"/>
    </xf>
    <xf numFmtId="0" fontId="7" fillId="6" borderId="0" xfId="11" applyFont="1" applyFill="1" applyAlignment="1">
      <alignment horizontal="left" vertical="center" shrinkToFit="1"/>
    </xf>
    <xf numFmtId="0" fontId="7" fillId="0" borderId="7" xfId="0" applyFont="1" applyBorder="1" applyAlignment="1">
      <alignment shrinkToFit="1"/>
    </xf>
    <xf numFmtId="0" fontId="7" fillId="0" borderId="3" xfId="0" applyFont="1" applyBorder="1" applyAlignment="1">
      <alignment shrinkToFit="1"/>
    </xf>
    <xf numFmtId="0" fontId="7" fillId="0" borderId="37" xfId="0" applyFont="1" applyBorder="1" applyAlignment="1">
      <alignment shrinkToFit="1"/>
    </xf>
    <xf numFmtId="0" fontId="7" fillId="0" borderId="9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2" fillId="6" borderId="0" xfId="0" applyFont="1" applyFill="1" applyAlignment="1">
      <alignment horizontal="left" vertical="center" shrinkToFit="1"/>
    </xf>
    <xf numFmtId="0" fontId="50" fillId="0" borderId="9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6" borderId="7" xfId="0" applyFont="1" applyFill="1" applyBorder="1" applyAlignment="1">
      <alignment horizontal="left" vertical="center" shrinkToFit="1"/>
    </xf>
    <xf numFmtId="0" fontId="7" fillId="6" borderId="3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16" borderId="7" xfId="0" applyFont="1" applyFill="1" applyBorder="1" applyAlignment="1">
      <alignment horizontal="left" vertical="center" shrinkToFit="1"/>
    </xf>
    <xf numFmtId="0" fontId="7" fillId="16" borderId="3" xfId="0" applyFont="1" applyFill="1" applyBorder="1" applyAlignment="1">
      <alignment horizontal="left" vertical="center" shrinkToFit="1"/>
    </xf>
    <xf numFmtId="0" fontId="44" fillId="6" borderId="9" xfId="0" applyFont="1" applyFill="1" applyBorder="1" applyAlignment="1">
      <alignment vertical="center" shrinkToFit="1"/>
    </xf>
    <xf numFmtId="0" fontId="41" fillId="6" borderId="0" xfId="0" applyFont="1" applyFill="1" applyBorder="1" applyAlignment="1">
      <alignment horizontal="left" vertical="center" shrinkToFit="1"/>
    </xf>
    <xf numFmtId="0" fontId="7" fillId="6" borderId="0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2" borderId="7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48" fillId="6" borderId="0" xfId="0" applyFont="1" applyFill="1" applyBorder="1" applyAlignment="1">
      <alignment horizontal="left" vertical="center" shrinkToFit="1"/>
    </xf>
    <xf numFmtId="0" fontId="53" fillId="6" borderId="0" xfId="0" applyFont="1" applyFill="1" applyBorder="1" applyAlignment="1">
      <alignment horizontal="left" vertical="center" shrinkToFit="1"/>
    </xf>
    <xf numFmtId="0" fontId="7" fillId="13" borderId="7" xfId="0" applyFont="1" applyFill="1" applyBorder="1" applyAlignment="1">
      <alignment horizontal="left" vertical="center" shrinkToFit="1"/>
    </xf>
    <xf numFmtId="0" fontId="7" fillId="13" borderId="3" xfId="0" applyFont="1" applyFill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16" borderId="9" xfId="0" applyFont="1" applyFill="1" applyBorder="1" applyAlignment="1">
      <alignment horizontal="left" vertical="center" shrinkToFit="1"/>
    </xf>
    <xf numFmtId="0" fontId="7" fillId="16" borderId="12" xfId="0" applyFont="1" applyFill="1" applyBorder="1" applyAlignment="1">
      <alignment horizontal="left" vertical="center" shrinkToFit="1"/>
    </xf>
    <xf numFmtId="0" fontId="27" fillId="0" borderId="7" xfId="0" applyFont="1" applyBorder="1" applyAlignment="1">
      <alignment horizontal="left" vertical="center" shrinkToFit="1"/>
    </xf>
    <xf numFmtId="0" fontId="27" fillId="0" borderId="3" xfId="0" applyFont="1" applyBorder="1" applyAlignment="1">
      <alignment horizontal="left" vertical="center" shrinkToFit="1"/>
    </xf>
    <xf numFmtId="0" fontId="53" fillId="0" borderId="0" xfId="0" applyFont="1" applyBorder="1" applyAlignment="1">
      <alignment horizontal="left" vertical="center" shrinkToFit="1"/>
    </xf>
    <xf numFmtId="0" fontId="53" fillId="0" borderId="0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horizontal="left" vertical="center" shrinkToFit="1"/>
    </xf>
    <xf numFmtId="0" fontId="53" fillId="0" borderId="9" xfId="0" applyFont="1" applyBorder="1" applyAlignment="1">
      <alignment horizontal="left" vertical="center" shrinkToFit="1"/>
    </xf>
    <xf numFmtId="0" fontId="55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left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10" borderId="3" xfId="0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39" fillId="0" borderId="9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1" fillId="10" borderId="1" xfId="0" applyFont="1" applyFill="1" applyBorder="1" applyAlignment="1">
      <alignment horizontal="center" vertical="center" shrinkToFit="1"/>
    </xf>
    <xf numFmtId="0" fontId="22" fillId="0" borderId="1" xfId="1" applyFont="1" applyFill="1" applyBorder="1" applyAlignment="1">
      <alignment horizontal="center" vertical="center" shrinkToFit="1"/>
    </xf>
    <xf numFmtId="0" fontId="22" fillId="0" borderId="1" xfId="10" applyFont="1" applyFill="1" applyBorder="1" applyAlignment="1">
      <alignment horizontal="center" vertical="center" shrinkToFit="1"/>
    </xf>
    <xf numFmtId="0" fontId="22" fillId="0" borderId="6" xfId="10" applyFont="1" applyFill="1" applyBorder="1" applyAlignment="1">
      <alignment horizontal="center" vertical="center" shrinkToFit="1"/>
    </xf>
    <xf numFmtId="0" fontId="22" fillId="0" borderId="2" xfId="1" applyFont="1" applyFill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6" xfId="1" applyFont="1" applyFill="1" applyBorder="1" applyAlignment="1">
      <alignment horizontal="center" vertical="center" shrinkToFit="1"/>
    </xf>
    <xf numFmtId="0" fontId="22" fillId="10" borderId="1" xfId="0" applyFont="1" applyFill="1" applyBorder="1" applyAlignment="1">
      <alignment horizontal="center" vertical="center" shrinkToFit="1"/>
    </xf>
    <xf numFmtId="0" fontId="22" fillId="10" borderId="1" xfId="1" applyFont="1" applyFill="1" applyBorder="1" applyAlignment="1">
      <alignment horizontal="center" vertical="center" shrinkToFit="1"/>
    </xf>
    <xf numFmtId="0" fontId="22" fillId="0" borderId="0" xfId="1" applyFont="1" applyFill="1" applyBorder="1" applyAlignment="1">
      <alignment horizontal="center" vertical="center" shrinkToFit="1"/>
    </xf>
    <xf numFmtId="0" fontId="22" fillId="10" borderId="6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3" fillId="6" borderId="0" xfId="1" applyFont="1" applyFill="1" applyBorder="1" applyAlignment="1">
      <alignment horizontal="center" vertical="center" shrinkToFit="1"/>
    </xf>
    <xf numFmtId="0" fontId="23" fillId="6" borderId="0" xfId="0" applyFont="1" applyFill="1" applyBorder="1" applyAlignment="1">
      <alignment horizontal="center" vertical="center" shrinkToFit="1"/>
    </xf>
    <xf numFmtId="0" fontId="7" fillId="6" borderId="2" xfId="0" applyFont="1" applyFill="1" applyBorder="1" applyAlignment="1">
      <alignment horizontal="center" vertical="center" shrinkToFit="1"/>
    </xf>
    <xf numFmtId="0" fontId="22" fillId="23" borderId="1" xfId="0" applyFont="1" applyFill="1" applyBorder="1" applyAlignment="1">
      <alignment horizontal="center" vertical="center" shrinkToFit="1"/>
    </xf>
    <xf numFmtId="1" fontId="22" fillId="0" borderId="1" xfId="0" applyNumberFormat="1" applyFont="1" applyFill="1" applyBorder="1" applyAlignment="1">
      <alignment horizontal="center" vertical="center" shrinkToFit="1"/>
    </xf>
    <xf numFmtId="0" fontId="59" fillId="6" borderId="9" xfId="0" applyFont="1" applyFill="1" applyBorder="1" applyAlignment="1">
      <alignment horizontal="center" vertical="center" shrinkToFit="1"/>
    </xf>
    <xf numFmtId="0" fontId="21" fillId="3" borderId="1" xfId="0" applyFont="1" applyFill="1" applyBorder="1" applyAlignment="1">
      <alignment horizontal="center" vertical="center" shrinkToFit="1"/>
    </xf>
    <xf numFmtId="0" fontId="22" fillId="13" borderId="1" xfId="0" applyFont="1" applyFill="1" applyBorder="1" applyAlignment="1">
      <alignment horizontal="center" vertical="center" shrinkToFit="1"/>
    </xf>
    <xf numFmtId="0" fontId="22" fillId="13" borderId="0" xfId="0" applyFont="1" applyFill="1" applyBorder="1" applyAlignment="1">
      <alignment horizontal="center" vertical="center" shrinkToFit="1"/>
    </xf>
    <xf numFmtId="0" fontId="22" fillId="14" borderId="1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2" fillId="3" borderId="2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0" fontId="7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 vertical="center" shrinkToFi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0" fontId="17" fillId="2" borderId="1" xfId="0" applyFont="1" applyFill="1" applyBorder="1" applyAlignment="1" applyProtection="1">
      <alignment horizontal="center" vertical="center" shrinkToFit="1"/>
    </xf>
    <xf numFmtId="0" fontId="62" fillId="0" borderId="0" xfId="0" applyFont="1" applyAlignment="1"/>
    <xf numFmtId="0" fontId="61" fillId="0" borderId="0" xfId="0" applyFont="1" applyAlignment="1"/>
    <xf numFmtId="0" fontId="101" fillId="0" borderId="0" xfId="0" applyFont="1" applyAlignment="1"/>
    <xf numFmtId="0" fontId="41" fillId="0" borderId="0" xfId="0" applyFont="1" applyAlignment="1"/>
    <xf numFmtId="0" fontId="102" fillId="10" borderId="17" xfId="0" applyFont="1" applyFill="1" applyBorder="1" applyAlignment="1">
      <alignment horizontal="center"/>
    </xf>
    <xf numFmtId="0" fontId="41" fillId="10" borderId="18" xfId="0" applyFont="1" applyFill="1" applyBorder="1"/>
    <xf numFmtId="0" fontId="63" fillId="0" borderId="0" xfId="0" applyFont="1" applyAlignment="1"/>
    <xf numFmtId="0" fontId="102" fillId="10" borderId="18" xfId="0" applyFont="1" applyFill="1" applyBorder="1" applyAlignment="1">
      <alignment horizontal="center"/>
    </xf>
    <xf numFmtId="0" fontId="102" fillId="10" borderId="48" xfId="0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33" fillId="25" borderId="5" xfId="0" applyFont="1" applyFill="1" applyBorder="1" applyAlignment="1">
      <alignment horizontal="center"/>
    </xf>
    <xf numFmtId="0" fontId="33" fillId="25" borderId="7" xfId="0" applyFont="1" applyFill="1" applyBorder="1" applyAlignment="1">
      <alignment horizontal="center"/>
    </xf>
    <xf numFmtId="0" fontId="33" fillId="25" borderId="3" xfId="0" applyFont="1" applyFill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 wrapText="1"/>
    </xf>
    <xf numFmtId="0" fontId="81" fillId="0" borderId="6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2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49" fontId="103" fillId="0" borderId="1" xfId="0" applyNumberFormat="1" applyFont="1" applyFill="1" applyBorder="1" applyAlignment="1">
      <alignment horizontal="center" vertical="center" textRotation="90" shrinkToFit="1"/>
    </xf>
    <xf numFmtId="49" fontId="104" fillId="0" borderId="1" xfId="0" applyNumberFormat="1" applyFont="1" applyFill="1" applyBorder="1" applyAlignment="1">
      <alignment horizontal="center" vertical="center" textRotation="90" shrinkToFit="1"/>
    </xf>
    <xf numFmtId="188" fontId="104" fillId="0" borderId="1" xfId="0" applyNumberFormat="1" applyFont="1" applyFill="1" applyBorder="1" applyAlignment="1">
      <alignment horizontal="center" vertical="center" textRotation="90" shrinkToFit="1"/>
    </xf>
    <xf numFmtId="1" fontId="105" fillId="0" borderId="1" xfId="0" applyNumberFormat="1" applyFont="1" applyFill="1" applyBorder="1" applyAlignment="1">
      <alignment horizontal="center" vertical="center" textRotation="90" shrinkToFit="1"/>
    </xf>
    <xf numFmtId="0" fontId="103" fillId="0" borderId="1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/>
    </xf>
    <xf numFmtId="49" fontId="106" fillId="0" borderId="1" xfId="0" applyNumberFormat="1" applyFont="1" applyFill="1" applyBorder="1" applyAlignment="1" applyProtection="1">
      <alignment horizontal="center" vertical="center"/>
    </xf>
    <xf numFmtId="0" fontId="106" fillId="0" borderId="1" xfId="0" applyFont="1" applyFill="1" applyBorder="1" applyAlignment="1">
      <alignment horizontal="center" vertical="center" shrinkToFit="1"/>
    </xf>
    <xf numFmtId="49" fontId="104" fillId="0" borderId="1" xfId="0" applyNumberFormat="1" applyFont="1" applyFill="1" applyBorder="1" applyAlignment="1">
      <alignment horizontal="center" vertical="center" shrinkToFit="1"/>
    </xf>
    <xf numFmtId="0" fontId="104" fillId="0" borderId="1" xfId="0" applyFont="1" applyFill="1" applyBorder="1" applyAlignment="1">
      <alignment horizontal="center" vertical="center" shrinkToFit="1"/>
    </xf>
    <xf numFmtId="188" fontId="104" fillId="0" borderId="1" xfId="0" applyNumberFormat="1" applyFont="1" applyFill="1" applyBorder="1" applyAlignment="1">
      <alignment horizontal="center" vertical="center" shrinkToFit="1"/>
    </xf>
    <xf numFmtId="1" fontId="105" fillId="0" borderId="1" xfId="0" applyNumberFormat="1" applyFont="1" applyFill="1" applyBorder="1" applyAlignment="1">
      <alignment horizontal="center" vertical="center" shrinkToFit="1"/>
    </xf>
    <xf numFmtId="188" fontId="103" fillId="0" borderId="1" xfId="0" applyNumberFormat="1" applyFont="1" applyFill="1" applyBorder="1" applyAlignment="1">
      <alignment horizontal="center" vertical="center" shrinkToFit="1"/>
    </xf>
    <xf numFmtId="0" fontId="106" fillId="0" borderId="1" xfId="0" applyFont="1" applyFill="1" applyBorder="1" applyAlignment="1">
      <alignment vertical="center" shrinkToFit="1"/>
    </xf>
    <xf numFmtId="0" fontId="23" fillId="0" borderId="3" xfId="0" applyFont="1" applyFill="1" applyBorder="1"/>
  </cellXfs>
  <cellStyles count="15">
    <cellStyle name="Comma" xfId="14" builtinId="3"/>
    <cellStyle name="Hyperlink" xfId="9" builtinId="8"/>
    <cellStyle name="Normal" xfId="0" builtinId="0"/>
    <cellStyle name="Normal 2" xfId="11"/>
    <cellStyle name="Normal 2 2" xfId="1"/>
    <cellStyle name="Normal 3" xfId="10"/>
    <cellStyle name="Normal 4" xfId="13"/>
    <cellStyle name="Normal 5" xfId="12"/>
    <cellStyle name="ปกติ 2" xfId="2"/>
    <cellStyle name="ปกติ 32" xfId="3"/>
    <cellStyle name="ปกติ 38" xfId="4"/>
    <cellStyle name="ปกติ 39" xfId="5"/>
    <cellStyle name="ปกติ 48" xfId="6"/>
    <cellStyle name="ปกติ 55" xfId="7"/>
    <cellStyle name="ปกติ_Sheet1" xfId="8"/>
  </cellStyles>
  <dxfs count="0"/>
  <tableStyles count="0" defaultTableStyle="TableStyleMedium9" defaultPivotStyle="PivotStyleLight16"/>
  <colors>
    <mruColors>
      <color rgb="FFFFFF00"/>
      <color rgb="FFFFFF99"/>
      <color rgb="FFEAEAEA"/>
      <color rgb="FF0000FF"/>
      <color rgb="FFFF5050"/>
      <color rgb="FFDDDDDD"/>
      <color rgb="FFFFFFCC"/>
      <color rgb="FFFFFF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jpeg"/><Relationship Id="rId3" Type="http://schemas.openxmlformats.org/officeDocument/2006/relationships/image" Target="../media/image13.jpeg"/><Relationship Id="rId7" Type="http://schemas.openxmlformats.org/officeDocument/2006/relationships/image" Target="../media/image17.jpeg"/><Relationship Id="rId2" Type="http://schemas.openxmlformats.org/officeDocument/2006/relationships/image" Target="../media/image12.jpeg"/><Relationship Id="rId1" Type="http://schemas.openxmlformats.org/officeDocument/2006/relationships/image" Target="../media/image1.png"/><Relationship Id="rId6" Type="http://schemas.openxmlformats.org/officeDocument/2006/relationships/image" Target="../media/image16.jpeg"/><Relationship Id="rId5" Type="http://schemas.openxmlformats.org/officeDocument/2006/relationships/image" Target="../media/image15.jpeg"/><Relationship Id="rId10" Type="http://schemas.openxmlformats.org/officeDocument/2006/relationships/image" Target="../media/image20.jpeg"/><Relationship Id="rId4" Type="http://schemas.openxmlformats.org/officeDocument/2006/relationships/image" Target="../media/image14.jpeg"/><Relationship Id="rId9" Type="http://schemas.openxmlformats.org/officeDocument/2006/relationships/image" Target="../media/image19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jpeg"/><Relationship Id="rId3" Type="http://schemas.openxmlformats.org/officeDocument/2006/relationships/image" Target="../media/image21.jpeg"/><Relationship Id="rId7" Type="http://schemas.openxmlformats.org/officeDocument/2006/relationships/image" Target="../media/image24.jpeg"/><Relationship Id="rId2" Type="http://schemas.openxmlformats.org/officeDocument/2006/relationships/image" Target="../media/image12.jpeg"/><Relationship Id="rId1" Type="http://schemas.openxmlformats.org/officeDocument/2006/relationships/image" Target="../media/image1.png"/><Relationship Id="rId6" Type="http://schemas.openxmlformats.org/officeDocument/2006/relationships/image" Target="../media/image23.jpeg"/><Relationship Id="rId5" Type="http://schemas.openxmlformats.org/officeDocument/2006/relationships/image" Target="../media/image22.jpeg"/><Relationship Id="rId10" Type="http://schemas.openxmlformats.org/officeDocument/2006/relationships/image" Target="../media/image27.jpeg"/><Relationship Id="rId4" Type="http://schemas.openxmlformats.org/officeDocument/2006/relationships/image" Target="../media/image13.jpeg"/><Relationship Id="rId9" Type="http://schemas.openxmlformats.org/officeDocument/2006/relationships/image" Target="../media/image2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7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104776</xdr:colOff>
      <xdr:row>0</xdr:row>
      <xdr:rowOff>123825</xdr:rowOff>
    </xdr:from>
    <xdr:to>
      <xdr:col>6</xdr:col>
      <xdr:colOff>1294764</xdr:colOff>
      <xdr:row>2</xdr:row>
      <xdr:rowOff>257176</xdr:rowOff>
    </xdr:to>
    <xdr:sp macro="" textlink="">
      <xdr:nvSpPr>
        <xdr:cNvPr id="2" name="Text Box 1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70536" y="123825"/>
          <a:ext cx="6250304" cy="7277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นางจตุพร  เกิดพันธุ์ , นางสุพิน  พลนิรันดร์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59056</xdr:colOff>
      <xdr:row>0</xdr:row>
      <xdr:rowOff>110489</xdr:rowOff>
    </xdr:from>
    <xdr:to>
      <xdr:col>2</xdr:col>
      <xdr:colOff>430532</xdr:colOff>
      <xdr:row>2</xdr:row>
      <xdr:rowOff>253364</xdr:rowOff>
    </xdr:to>
    <xdr:pic>
      <xdr:nvPicPr>
        <xdr:cNvPr id="3" name="รูปภาพ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6" y="110489"/>
          <a:ext cx="737235" cy="737235"/>
        </a:xfrm>
        <a:prstGeom prst="rect">
          <a:avLst/>
        </a:prstGeom>
      </xdr:spPr>
    </xdr:pic>
    <xdr:clientData/>
  </xdr:twoCellAnchor>
  <xdr:twoCellAnchor editAs="oneCell">
    <xdr:from>
      <xdr:col>2</xdr:col>
      <xdr:colOff>413385</xdr:colOff>
      <xdr:row>0</xdr:row>
      <xdr:rowOff>167640</xdr:rowOff>
    </xdr:from>
    <xdr:to>
      <xdr:col>3</xdr:col>
      <xdr:colOff>451484</xdr:colOff>
      <xdr:row>2</xdr:row>
      <xdr:rowOff>168922</xdr:rowOff>
    </xdr:to>
    <xdr:pic>
      <xdr:nvPicPr>
        <xdr:cNvPr id="4" name="รูปภาพ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" y="167640"/>
          <a:ext cx="906780" cy="595642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504826</xdr:colOff>
      <xdr:row>44</xdr:row>
      <xdr:rowOff>104776</xdr:rowOff>
    </xdr:from>
    <xdr:to>
      <xdr:col>6</xdr:col>
      <xdr:colOff>803274</xdr:colOff>
      <xdr:row>47</xdr:row>
      <xdr:rowOff>1</xdr:rowOff>
    </xdr:to>
    <xdr:sp macro="" textlink="">
      <xdr:nvSpPr>
        <xdr:cNvPr id="7" name="Text Box 1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70586" y="10170796"/>
          <a:ext cx="5469254" cy="786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นางนิภาพร  ทองโพธิ์ศรี, นางพรทิพย์  ธรรมลังกา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51436</xdr:colOff>
      <xdr:row>44</xdr:row>
      <xdr:rowOff>102869</xdr:rowOff>
    </xdr:from>
    <xdr:to>
      <xdr:col>2</xdr:col>
      <xdr:colOff>422912</xdr:colOff>
      <xdr:row>46</xdr:row>
      <xdr:rowOff>274321</xdr:rowOff>
    </xdr:to>
    <xdr:pic>
      <xdr:nvPicPr>
        <xdr:cNvPr id="8" name="รูปภาพ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6" y="10168889"/>
          <a:ext cx="737235" cy="765811"/>
        </a:xfrm>
        <a:prstGeom prst="rect">
          <a:avLst/>
        </a:prstGeom>
      </xdr:spPr>
    </xdr:pic>
    <xdr:clientData/>
  </xdr:twoCellAnchor>
  <xdr:twoCellAnchor editAs="oneCell">
    <xdr:from>
      <xdr:col>2</xdr:col>
      <xdr:colOff>443865</xdr:colOff>
      <xdr:row>44</xdr:row>
      <xdr:rowOff>220980</xdr:rowOff>
    </xdr:from>
    <xdr:to>
      <xdr:col>3</xdr:col>
      <xdr:colOff>481964</xdr:colOff>
      <xdr:row>46</xdr:row>
      <xdr:rowOff>230506</xdr:rowOff>
    </xdr:to>
    <xdr:pic>
      <xdr:nvPicPr>
        <xdr:cNvPr id="9" name="รูปภาพ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10287000"/>
          <a:ext cx="906780" cy="603885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88</xdr:row>
      <xdr:rowOff>114302</xdr:rowOff>
    </xdr:from>
    <xdr:to>
      <xdr:col>6</xdr:col>
      <xdr:colOff>803275</xdr:colOff>
      <xdr:row>91</xdr:row>
      <xdr:rowOff>19051</xdr:rowOff>
    </xdr:to>
    <xdr:sp macro="" textlink="">
      <xdr:nvSpPr>
        <xdr:cNvPr id="10" name="Text Box 1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03937" y="20132042"/>
          <a:ext cx="5335904" cy="796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MEP</a:t>
          </a:r>
          <a:r>
            <a:rPr lang="en-US" sz="900" b="1" i="0">
              <a:effectLst/>
              <a:latin typeface="+mn-lt"/>
              <a:ea typeface="+mn-ea"/>
              <a:cs typeface="+mn-cs"/>
            </a:rPr>
            <a:t>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1/3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นางศิริวรรณ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เสือสุวรรณ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นางจรรยา  นิ่มขาว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51436</xdr:colOff>
      <xdr:row>88</xdr:row>
      <xdr:rowOff>95249</xdr:rowOff>
    </xdr:from>
    <xdr:to>
      <xdr:col>2</xdr:col>
      <xdr:colOff>422912</xdr:colOff>
      <xdr:row>90</xdr:row>
      <xdr:rowOff>266700</xdr:rowOff>
    </xdr:to>
    <xdr:pic>
      <xdr:nvPicPr>
        <xdr:cNvPr id="11" name="รูปภาพ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6" y="20112989"/>
          <a:ext cx="737235" cy="765811"/>
        </a:xfrm>
        <a:prstGeom prst="rect">
          <a:avLst/>
        </a:prstGeom>
      </xdr:spPr>
    </xdr:pic>
    <xdr:clientData/>
  </xdr:twoCellAnchor>
  <xdr:twoCellAnchor editAs="oneCell">
    <xdr:from>
      <xdr:col>2</xdr:col>
      <xdr:colOff>459105</xdr:colOff>
      <xdr:row>88</xdr:row>
      <xdr:rowOff>259080</xdr:rowOff>
    </xdr:from>
    <xdr:to>
      <xdr:col>3</xdr:col>
      <xdr:colOff>497204</xdr:colOff>
      <xdr:row>90</xdr:row>
      <xdr:rowOff>211455</xdr:rowOff>
    </xdr:to>
    <xdr:pic>
      <xdr:nvPicPr>
        <xdr:cNvPr id="12" name="รูปภาพ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" y="20276820"/>
          <a:ext cx="906780" cy="546735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127</xdr:row>
      <xdr:rowOff>114302</xdr:rowOff>
    </xdr:from>
    <xdr:to>
      <xdr:col>6</xdr:col>
      <xdr:colOff>643255</xdr:colOff>
      <xdr:row>129</xdr:row>
      <xdr:rowOff>104775</xdr:rowOff>
    </xdr:to>
    <xdr:sp macro="" textlink="">
      <xdr:nvSpPr>
        <xdr:cNvPr id="13" name="Text Box 10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003937" y="29047442"/>
          <a:ext cx="5168264" cy="584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1/4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นางสุภัชชา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พรหมแก้ว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นางพรเพ็ญ  สว่างโชติ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36196</xdr:colOff>
      <xdr:row>127</xdr:row>
      <xdr:rowOff>102869</xdr:rowOff>
    </xdr:from>
    <xdr:to>
      <xdr:col>2</xdr:col>
      <xdr:colOff>407672</xdr:colOff>
      <xdr:row>130</xdr:row>
      <xdr:rowOff>17145</xdr:rowOff>
    </xdr:to>
    <xdr:pic>
      <xdr:nvPicPr>
        <xdr:cNvPr id="14" name="รูปภาพ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6" y="29036009"/>
          <a:ext cx="737235" cy="805816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504825</xdr:colOff>
      <xdr:row>127</xdr:row>
      <xdr:rowOff>266700</xdr:rowOff>
    </xdr:from>
    <xdr:to>
      <xdr:col>3</xdr:col>
      <xdr:colOff>495298</xdr:colOff>
      <xdr:row>129</xdr:row>
      <xdr:rowOff>249655</xdr:rowOff>
    </xdr:to>
    <xdr:pic>
      <xdr:nvPicPr>
        <xdr:cNvPr id="15" name="รูปภาพ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" y="29199840"/>
          <a:ext cx="859154" cy="577315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175</xdr:row>
      <xdr:rowOff>114303</xdr:rowOff>
    </xdr:from>
    <xdr:to>
      <xdr:col>6</xdr:col>
      <xdr:colOff>696594</xdr:colOff>
      <xdr:row>178</xdr:row>
      <xdr:rowOff>9526</xdr:rowOff>
    </xdr:to>
    <xdr:sp macro="" textlink="">
      <xdr:nvSpPr>
        <xdr:cNvPr id="16" name="Text Box 10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03937" y="40081203"/>
          <a:ext cx="5221603" cy="786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1/5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นางนารีนาฎ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จันทมงคล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นางภิญโญ  มาอ่อน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36196</xdr:colOff>
      <xdr:row>175</xdr:row>
      <xdr:rowOff>95250</xdr:rowOff>
    </xdr:from>
    <xdr:to>
      <xdr:col>2</xdr:col>
      <xdr:colOff>407672</xdr:colOff>
      <xdr:row>178</xdr:row>
      <xdr:rowOff>47625</xdr:rowOff>
    </xdr:to>
    <xdr:pic>
      <xdr:nvPicPr>
        <xdr:cNvPr id="17" name="รูปภาพ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6" y="40062150"/>
          <a:ext cx="737235" cy="843915"/>
        </a:xfrm>
        <a:prstGeom prst="rect">
          <a:avLst/>
        </a:prstGeom>
      </xdr:spPr>
    </xdr:pic>
    <xdr:clientData/>
  </xdr:twoCellAnchor>
  <xdr:twoCellAnchor editAs="oneCell">
    <xdr:from>
      <xdr:col>2</xdr:col>
      <xdr:colOff>451485</xdr:colOff>
      <xdr:row>175</xdr:row>
      <xdr:rowOff>266701</xdr:rowOff>
    </xdr:from>
    <xdr:to>
      <xdr:col>3</xdr:col>
      <xdr:colOff>399338</xdr:colOff>
      <xdr:row>177</xdr:row>
      <xdr:rowOff>209551</xdr:rowOff>
    </xdr:to>
    <xdr:pic>
      <xdr:nvPicPr>
        <xdr:cNvPr id="18" name="รูปภาพ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5" y="40233601"/>
          <a:ext cx="816534" cy="537210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229</xdr:row>
      <xdr:rowOff>114304</xdr:rowOff>
    </xdr:from>
    <xdr:to>
      <xdr:col>6</xdr:col>
      <xdr:colOff>742314</xdr:colOff>
      <xdr:row>231</xdr:row>
      <xdr:rowOff>257176</xdr:rowOff>
    </xdr:to>
    <xdr:sp macro="" textlink="">
      <xdr:nvSpPr>
        <xdr:cNvPr id="19" name="Text Box 10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003937" y="52486564"/>
          <a:ext cx="5274943" cy="737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1/6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นางสาวปริศนา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วิโนสุยะ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นางอ้อมใจ  คำนวณสินธุ์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89536</xdr:colOff>
      <xdr:row>229</xdr:row>
      <xdr:rowOff>95250</xdr:rowOff>
    </xdr:from>
    <xdr:to>
      <xdr:col>2</xdr:col>
      <xdr:colOff>461012</xdr:colOff>
      <xdr:row>231</xdr:row>
      <xdr:rowOff>285750</xdr:rowOff>
    </xdr:to>
    <xdr:pic>
      <xdr:nvPicPr>
        <xdr:cNvPr id="20" name="รูปภาพ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6" y="52467510"/>
          <a:ext cx="737235" cy="784860"/>
        </a:xfrm>
        <a:prstGeom prst="rect">
          <a:avLst/>
        </a:prstGeom>
      </xdr:spPr>
    </xdr:pic>
    <xdr:clientData/>
  </xdr:twoCellAnchor>
  <xdr:twoCellAnchor editAs="oneCell">
    <xdr:from>
      <xdr:col>2</xdr:col>
      <xdr:colOff>474345</xdr:colOff>
      <xdr:row>229</xdr:row>
      <xdr:rowOff>266702</xdr:rowOff>
    </xdr:from>
    <xdr:to>
      <xdr:col>3</xdr:col>
      <xdr:colOff>417194</xdr:colOff>
      <xdr:row>231</xdr:row>
      <xdr:rowOff>225126</xdr:rowOff>
    </xdr:to>
    <xdr:pic>
      <xdr:nvPicPr>
        <xdr:cNvPr id="21" name="รูปภาพ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" y="52638962"/>
          <a:ext cx="811530" cy="552784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284</xdr:row>
      <xdr:rowOff>0</xdr:rowOff>
    </xdr:from>
    <xdr:to>
      <xdr:col>6</xdr:col>
      <xdr:colOff>696594</xdr:colOff>
      <xdr:row>287</xdr:row>
      <xdr:rowOff>729</xdr:rowOff>
    </xdr:to>
    <xdr:sp macro="" textlink="">
      <xdr:nvSpPr>
        <xdr:cNvPr id="22" name="Text Box 10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003937" y="65120524"/>
          <a:ext cx="5221603" cy="756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1/7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นายปริญญา  กองทอง, นางหฤษฎี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สุทธปรีดา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74296</xdr:colOff>
      <xdr:row>284</xdr:row>
      <xdr:rowOff>0</xdr:rowOff>
    </xdr:from>
    <xdr:to>
      <xdr:col>2</xdr:col>
      <xdr:colOff>445772</xdr:colOff>
      <xdr:row>287</xdr:row>
      <xdr:rowOff>23812</xdr:rowOff>
    </xdr:to>
    <xdr:pic>
      <xdr:nvPicPr>
        <xdr:cNvPr id="23" name="รูปภาพ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6" y="67122676"/>
          <a:ext cx="723900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504825</xdr:colOff>
      <xdr:row>284</xdr:row>
      <xdr:rowOff>0</xdr:rowOff>
    </xdr:from>
    <xdr:to>
      <xdr:col>3</xdr:col>
      <xdr:colOff>447674</xdr:colOff>
      <xdr:row>285</xdr:row>
      <xdr:rowOff>259554</xdr:rowOff>
    </xdr:to>
    <xdr:pic>
      <xdr:nvPicPr>
        <xdr:cNvPr id="24" name="รูปภาพ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" y="65272923"/>
          <a:ext cx="811530" cy="556258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338</xdr:row>
      <xdr:rowOff>114304</xdr:rowOff>
    </xdr:from>
    <xdr:to>
      <xdr:col>6</xdr:col>
      <xdr:colOff>795654</xdr:colOff>
      <xdr:row>340</xdr:row>
      <xdr:rowOff>257175</xdr:rowOff>
    </xdr:to>
    <xdr:sp macro="" textlink="">
      <xdr:nvSpPr>
        <xdr:cNvPr id="25" name="Text Box 10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03937" y="77586844"/>
          <a:ext cx="5328283" cy="7372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1/8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นางสาวนิรมล  เหลืองพิศาลพร, นางรัชนี  แนววิเศษ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นายศิริภัทร  จันทมงคล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89536</xdr:colOff>
      <xdr:row>338</xdr:row>
      <xdr:rowOff>95250</xdr:rowOff>
    </xdr:from>
    <xdr:to>
      <xdr:col>2</xdr:col>
      <xdr:colOff>461012</xdr:colOff>
      <xdr:row>340</xdr:row>
      <xdr:rowOff>266700</xdr:rowOff>
    </xdr:to>
    <xdr:pic>
      <xdr:nvPicPr>
        <xdr:cNvPr id="26" name="รูปภาพ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6" y="77567790"/>
          <a:ext cx="737235" cy="765810"/>
        </a:xfrm>
        <a:prstGeom prst="rect">
          <a:avLst/>
        </a:prstGeom>
      </xdr:spPr>
    </xdr:pic>
    <xdr:clientData/>
  </xdr:twoCellAnchor>
  <xdr:twoCellAnchor editAs="oneCell">
    <xdr:from>
      <xdr:col>2</xdr:col>
      <xdr:colOff>520065</xdr:colOff>
      <xdr:row>338</xdr:row>
      <xdr:rowOff>266703</xdr:rowOff>
    </xdr:from>
    <xdr:to>
      <xdr:col>3</xdr:col>
      <xdr:colOff>462914</xdr:colOff>
      <xdr:row>340</xdr:row>
      <xdr:rowOff>266701</xdr:rowOff>
    </xdr:to>
    <xdr:pic>
      <xdr:nvPicPr>
        <xdr:cNvPr id="27" name="รูปภาพ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77739243"/>
          <a:ext cx="811530" cy="594358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388</xdr:row>
      <xdr:rowOff>114305</xdr:rowOff>
    </xdr:from>
    <xdr:to>
      <xdr:col>6</xdr:col>
      <xdr:colOff>727074</xdr:colOff>
      <xdr:row>390</xdr:row>
      <xdr:rowOff>266700</xdr:rowOff>
    </xdr:to>
    <xdr:sp macro="" textlink="">
      <xdr:nvSpPr>
        <xdr:cNvPr id="28" name="Text Box 10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03937" y="88849205"/>
          <a:ext cx="5252083" cy="746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1/9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นางนฤมล  พลมั่น, นายพงษ์วัฒน์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เกตุด้วง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43816</xdr:colOff>
      <xdr:row>388</xdr:row>
      <xdr:rowOff>95250</xdr:rowOff>
    </xdr:from>
    <xdr:to>
      <xdr:col>2</xdr:col>
      <xdr:colOff>415292</xdr:colOff>
      <xdr:row>390</xdr:row>
      <xdr:rowOff>266700</xdr:rowOff>
    </xdr:to>
    <xdr:pic>
      <xdr:nvPicPr>
        <xdr:cNvPr id="29" name="รูปภาพ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6" y="88830150"/>
          <a:ext cx="737235" cy="765810"/>
        </a:xfrm>
        <a:prstGeom prst="rect">
          <a:avLst/>
        </a:prstGeom>
      </xdr:spPr>
    </xdr:pic>
    <xdr:clientData/>
  </xdr:twoCellAnchor>
  <xdr:twoCellAnchor editAs="oneCell">
    <xdr:from>
      <xdr:col>2</xdr:col>
      <xdr:colOff>489585</xdr:colOff>
      <xdr:row>388</xdr:row>
      <xdr:rowOff>266704</xdr:rowOff>
    </xdr:from>
    <xdr:to>
      <xdr:col>3</xdr:col>
      <xdr:colOff>432434</xdr:colOff>
      <xdr:row>390</xdr:row>
      <xdr:rowOff>276226</xdr:rowOff>
    </xdr:to>
    <xdr:pic>
      <xdr:nvPicPr>
        <xdr:cNvPr id="30" name="รูปภาพ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" y="89001604"/>
          <a:ext cx="811530" cy="603882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439</xdr:row>
      <xdr:rowOff>114305</xdr:rowOff>
    </xdr:from>
    <xdr:to>
      <xdr:col>6</xdr:col>
      <xdr:colOff>757554</xdr:colOff>
      <xdr:row>441</xdr:row>
      <xdr:rowOff>266701</xdr:rowOff>
    </xdr:to>
    <xdr:sp macro="" textlink="">
      <xdr:nvSpPr>
        <xdr:cNvPr id="31" name="Text Box 1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03937" y="101094545"/>
          <a:ext cx="5290183" cy="746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1/10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นางศิริกัญญา  ใจจันทร์, นางสาวนิศา  มิ่งเมือง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43816</xdr:colOff>
      <xdr:row>439</xdr:row>
      <xdr:rowOff>95251</xdr:rowOff>
    </xdr:from>
    <xdr:to>
      <xdr:col>2</xdr:col>
      <xdr:colOff>449581</xdr:colOff>
      <xdr:row>442</xdr:row>
      <xdr:rowOff>28577</xdr:rowOff>
    </xdr:to>
    <xdr:pic>
      <xdr:nvPicPr>
        <xdr:cNvPr id="32" name="รูปภาพ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6" y="101075491"/>
          <a:ext cx="771524" cy="824864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439</xdr:row>
      <xdr:rowOff>266704</xdr:rowOff>
    </xdr:from>
    <xdr:to>
      <xdr:col>3</xdr:col>
      <xdr:colOff>485774</xdr:colOff>
      <xdr:row>441</xdr:row>
      <xdr:rowOff>276227</xdr:rowOff>
    </xdr:to>
    <xdr:pic>
      <xdr:nvPicPr>
        <xdr:cNvPr id="33" name="รูปภาพ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685" y="101246944"/>
          <a:ext cx="811530" cy="603882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638177</xdr:colOff>
      <xdr:row>494</xdr:row>
      <xdr:rowOff>114306</xdr:rowOff>
    </xdr:from>
    <xdr:to>
      <xdr:col>6</xdr:col>
      <xdr:colOff>788034</xdr:colOff>
      <xdr:row>496</xdr:row>
      <xdr:rowOff>276227</xdr:rowOff>
    </xdr:to>
    <xdr:sp macro="" textlink="">
      <xdr:nvSpPr>
        <xdr:cNvPr id="34" name="Text Box 10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03937" y="113766606"/>
          <a:ext cx="5320663" cy="75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1/11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นางปิยะพร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เกษวงศ์รอต</a:t>
          </a:r>
          <a:r>
            <a:rPr lang="en-US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นางอรสา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ดำนิล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66676</xdr:colOff>
      <xdr:row>494</xdr:row>
      <xdr:rowOff>95251</xdr:rowOff>
    </xdr:from>
    <xdr:to>
      <xdr:col>2</xdr:col>
      <xdr:colOff>438152</xdr:colOff>
      <xdr:row>496</xdr:row>
      <xdr:rowOff>266701</xdr:rowOff>
    </xdr:to>
    <xdr:pic>
      <xdr:nvPicPr>
        <xdr:cNvPr id="35" name="รูปภาพ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113747551"/>
          <a:ext cx="737235" cy="765809"/>
        </a:xfrm>
        <a:prstGeom prst="rect">
          <a:avLst/>
        </a:prstGeom>
      </xdr:spPr>
    </xdr:pic>
    <xdr:clientData/>
  </xdr:twoCellAnchor>
  <xdr:twoCellAnchor editAs="oneCell">
    <xdr:from>
      <xdr:col>2</xdr:col>
      <xdr:colOff>481964</xdr:colOff>
      <xdr:row>494</xdr:row>
      <xdr:rowOff>266704</xdr:rowOff>
    </xdr:from>
    <xdr:to>
      <xdr:col>3</xdr:col>
      <xdr:colOff>541018</xdr:colOff>
      <xdr:row>497</xdr:row>
      <xdr:rowOff>19052</xdr:rowOff>
    </xdr:to>
    <xdr:pic>
      <xdr:nvPicPr>
        <xdr:cNvPr id="36" name="รูปภาพ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13919004"/>
          <a:ext cx="927735" cy="6438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66675</xdr:rowOff>
    </xdr:from>
    <xdr:to>
      <xdr:col>8</xdr:col>
      <xdr:colOff>1192213</xdr:colOff>
      <xdr:row>4</xdr:row>
      <xdr:rowOff>85725</xdr:rowOff>
    </xdr:to>
    <xdr:sp macro="" textlink="">
      <xdr:nvSpPr>
        <xdr:cNvPr id="2" name="Text Box 10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447925" y="66675"/>
          <a:ext cx="58864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นางอัญชลี   เกิดแสง , นางกาญจนา   สาระนิตย์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3</xdr:col>
      <xdr:colOff>85725</xdr:colOff>
      <xdr:row>44</xdr:row>
      <xdr:rowOff>0</xdr:rowOff>
    </xdr:from>
    <xdr:to>
      <xdr:col>8</xdr:col>
      <xdr:colOff>1426369</xdr:colOff>
      <xdr:row>47</xdr:row>
      <xdr:rowOff>89430</xdr:rowOff>
    </xdr:to>
    <xdr:sp macro="" textlink="">
      <xdr:nvSpPr>
        <xdr:cNvPr id="5" name="Text Box 10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504950" y="15293444"/>
          <a:ext cx="6438900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นายเอกพงษ์   มูลแก้ว </a:t>
          </a:r>
          <a:r>
            <a:rPr lang="en-US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นางสมคิด   แดงอาสา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3</xdr:col>
      <xdr:colOff>628650</xdr:colOff>
      <xdr:row>85</xdr:row>
      <xdr:rowOff>76201</xdr:rowOff>
    </xdr:from>
    <xdr:to>
      <xdr:col>8</xdr:col>
      <xdr:colOff>1116013</xdr:colOff>
      <xdr:row>88</xdr:row>
      <xdr:rowOff>266700</xdr:rowOff>
    </xdr:to>
    <xdr:sp macro="" textlink="">
      <xdr:nvSpPr>
        <xdr:cNvPr id="8" name="Text Box 10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657475" y="23831551"/>
          <a:ext cx="5676900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MEP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3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นางสาวภัสราภรณ์   วงศ์ใหญ่ ,</a:t>
          </a:r>
          <a:r>
            <a:rPr lang="th-TH" sz="18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276225</xdr:colOff>
      <xdr:row>85</xdr:row>
      <xdr:rowOff>85726</xdr:rowOff>
    </xdr:from>
    <xdr:to>
      <xdr:col>2</xdr:col>
      <xdr:colOff>579597</xdr:colOff>
      <xdr:row>87</xdr:row>
      <xdr:rowOff>257176</xdr:rowOff>
    </xdr:to>
    <xdr:pic>
      <xdr:nvPicPr>
        <xdr:cNvPr id="9" name="รูปภาพ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9288126"/>
          <a:ext cx="751047" cy="723900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86</xdr:row>
      <xdr:rowOff>19051</xdr:rowOff>
    </xdr:from>
    <xdr:to>
      <xdr:col>4</xdr:col>
      <xdr:colOff>449619</xdr:colOff>
      <xdr:row>88</xdr:row>
      <xdr:rowOff>123825</xdr:rowOff>
    </xdr:to>
    <xdr:pic>
      <xdr:nvPicPr>
        <xdr:cNvPr id="10" name="รูปภาพ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19450051"/>
          <a:ext cx="1087794" cy="657224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43</xdr:row>
      <xdr:rowOff>190500</xdr:rowOff>
    </xdr:from>
    <xdr:to>
      <xdr:col>2</xdr:col>
      <xdr:colOff>628650</xdr:colOff>
      <xdr:row>46</xdr:row>
      <xdr:rowOff>104774</xdr:rowOff>
    </xdr:to>
    <xdr:pic>
      <xdr:nvPicPr>
        <xdr:cNvPr id="11" name="รูปภาพ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9563100"/>
          <a:ext cx="790575" cy="742949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44</xdr:row>
      <xdr:rowOff>95250</xdr:rowOff>
    </xdr:from>
    <xdr:to>
      <xdr:col>4</xdr:col>
      <xdr:colOff>440094</xdr:colOff>
      <xdr:row>46</xdr:row>
      <xdr:rowOff>171449</xdr:rowOff>
    </xdr:to>
    <xdr:pic>
      <xdr:nvPicPr>
        <xdr:cNvPr id="12" name="รูปภาพ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9696450"/>
          <a:ext cx="1087794" cy="628649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0</xdr:row>
      <xdr:rowOff>95250</xdr:rowOff>
    </xdr:from>
    <xdr:to>
      <xdr:col>2</xdr:col>
      <xdr:colOff>638175</xdr:colOff>
      <xdr:row>3</xdr:row>
      <xdr:rowOff>47624</xdr:rowOff>
    </xdr:to>
    <xdr:pic>
      <xdr:nvPicPr>
        <xdr:cNvPr id="13" name="รูปภาพ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95250"/>
          <a:ext cx="790575" cy="781049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1</xdr:row>
      <xdr:rowOff>0</xdr:rowOff>
    </xdr:from>
    <xdr:to>
      <xdr:col>4</xdr:col>
      <xdr:colOff>459144</xdr:colOff>
      <xdr:row>3</xdr:row>
      <xdr:rowOff>114299</xdr:rowOff>
    </xdr:to>
    <xdr:pic>
      <xdr:nvPicPr>
        <xdr:cNvPr id="14" name="รูปภาพ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228600"/>
          <a:ext cx="1087794" cy="666749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122</xdr:row>
      <xdr:rowOff>104775</xdr:rowOff>
    </xdr:from>
    <xdr:to>
      <xdr:col>8</xdr:col>
      <xdr:colOff>1426369</xdr:colOff>
      <xdr:row>126</xdr:row>
      <xdr:rowOff>89430</xdr:rowOff>
    </xdr:to>
    <xdr:sp macro="" textlink="">
      <xdr:nvSpPr>
        <xdr:cNvPr id="37" name="Text Box 10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2114550" y="34080450"/>
          <a:ext cx="6438900" cy="108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4</a:t>
          </a:r>
          <a:r>
            <a:rPr lang="th-TH" sz="1800" b="1" i="0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นางนภาพร   ศรีแสงจันทร์ </a:t>
          </a:r>
          <a:r>
            <a:rPr lang="en-US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นางสาวประภาพรรณ  จันทร์พรม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180975</xdr:colOff>
      <xdr:row>122</xdr:row>
      <xdr:rowOff>76201</xdr:rowOff>
    </xdr:from>
    <xdr:to>
      <xdr:col>2</xdr:col>
      <xdr:colOff>523875</xdr:colOff>
      <xdr:row>124</xdr:row>
      <xdr:rowOff>219075</xdr:rowOff>
    </xdr:to>
    <xdr:pic>
      <xdr:nvPicPr>
        <xdr:cNvPr id="38" name="รูปภาพ 37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4051876"/>
          <a:ext cx="790575" cy="695324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122</xdr:row>
      <xdr:rowOff>219076</xdr:rowOff>
    </xdr:from>
    <xdr:to>
      <xdr:col>4</xdr:col>
      <xdr:colOff>268644</xdr:colOff>
      <xdr:row>125</xdr:row>
      <xdr:rowOff>28575</xdr:rowOff>
    </xdr:to>
    <xdr:pic>
      <xdr:nvPicPr>
        <xdr:cNvPr id="39" name="รูปภาพ 38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34194751"/>
          <a:ext cx="1087794" cy="638174"/>
        </a:xfrm>
        <a:prstGeom prst="rect">
          <a:avLst/>
        </a:prstGeom>
      </xdr:spPr>
    </xdr:pic>
    <xdr:clientData/>
  </xdr:twoCellAnchor>
  <xdr:twoCellAnchor editAs="oneCell">
    <xdr:from>
      <xdr:col>3</xdr:col>
      <xdr:colOff>419099</xdr:colOff>
      <xdr:row>170</xdr:row>
      <xdr:rowOff>0</xdr:rowOff>
    </xdr:from>
    <xdr:to>
      <xdr:col>8</xdr:col>
      <xdr:colOff>1197768</xdr:colOff>
      <xdr:row>173</xdr:row>
      <xdr:rowOff>190499</xdr:rowOff>
    </xdr:to>
    <xdr:sp macro="" textlink="">
      <xdr:nvSpPr>
        <xdr:cNvPr id="40" name="Text Box 10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2447924" y="47234475"/>
          <a:ext cx="5895975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EIS 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5</a:t>
          </a:r>
          <a:r>
            <a:rPr lang="th-TH" sz="1800" b="1" i="0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นางอารี   ประเพชร ,</a:t>
          </a:r>
          <a:r>
            <a:rPr lang="th-TH" sz="18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228601</xdr:colOff>
      <xdr:row>170</xdr:row>
      <xdr:rowOff>47625</xdr:rowOff>
    </xdr:from>
    <xdr:to>
      <xdr:col>2</xdr:col>
      <xdr:colOff>523876</xdr:colOff>
      <xdr:row>172</xdr:row>
      <xdr:rowOff>211270</xdr:rowOff>
    </xdr:to>
    <xdr:pic>
      <xdr:nvPicPr>
        <xdr:cNvPr id="41" name="รูปภาพ 4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38452425"/>
          <a:ext cx="742950" cy="716095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171</xdr:row>
      <xdr:rowOff>1</xdr:rowOff>
    </xdr:from>
    <xdr:to>
      <xdr:col>4</xdr:col>
      <xdr:colOff>297219</xdr:colOff>
      <xdr:row>173</xdr:row>
      <xdr:rowOff>104775</xdr:rowOff>
    </xdr:to>
    <xdr:pic>
      <xdr:nvPicPr>
        <xdr:cNvPr id="42" name="รูปภาพ 41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8633401"/>
          <a:ext cx="1087794" cy="657224"/>
        </a:xfrm>
        <a:prstGeom prst="rect">
          <a:avLst/>
        </a:prstGeom>
      </xdr:spPr>
    </xdr:pic>
    <xdr:clientData/>
  </xdr:twoCellAnchor>
  <xdr:twoCellAnchor editAs="oneCell">
    <xdr:from>
      <xdr:col>3</xdr:col>
      <xdr:colOff>552449</xdr:colOff>
      <xdr:row>216</xdr:row>
      <xdr:rowOff>76201</xdr:rowOff>
    </xdr:from>
    <xdr:to>
      <xdr:col>8</xdr:col>
      <xdr:colOff>1197768</xdr:colOff>
      <xdr:row>219</xdr:row>
      <xdr:rowOff>266700</xdr:rowOff>
    </xdr:to>
    <xdr:sp macro="" textlink="">
      <xdr:nvSpPr>
        <xdr:cNvPr id="43" name="Text Box 10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2581274" y="60017026"/>
          <a:ext cx="5762625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EIS 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800" b="1" i="0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นางสิรวัศยา   สาริกานนท์ </a:t>
          </a:r>
          <a:r>
            <a:rPr lang="en-US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 i="0" u="none" strike="noStrike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นางสาวนริสรา  เขม้นการไถ</a:t>
          </a:r>
          <a:r>
            <a:rPr lang="th-TH" sz="18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323850</xdr:colOff>
      <xdr:row>216</xdr:row>
      <xdr:rowOff>123825</xdr:rowOff>
    </xdr:from>
    <xdr:to>
      <xdr:col>2</xdr:col>
      <xdr:colOff>590550</xdr:colOff>
      <xdr:row>219</xdr:row>
      <xdr:rowOff>25947</xdr:rowOff>
    </xdr:to>
    <xdr:pic>
      <xdr:nvPicPr>
        <xdr:cNvPr id="44" name="รูปภาพ 43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9044225"/>
          <a:ext cx="714375" cy="730797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217</xdr:row>
      <xdr:rowOff>28575</xdr:rowOff>
    </xdr:from>
    <xdr:to>
      <xdr:col>4</xdr:col>
      <xdr:colOff>468669</xdr:colOff>
      <xdr:row>219</xdr:row>
      <xdr:rowOff>123824</xdr:rowOff>
    </xdr:to>
    <xdr:pic>
      <xdr:nvPicPr>
        <xdr:cNvPr id="45" name="รูปภาพ 44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49177575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263</xdr:row>
      <xdr:rowOff>0</xdr:rowOff>
    </xdr:from>
    <xdr:to>
      <xdr:col>8</xdr:col>
      <xdr:colOff>1245394</xdr:colOff>
      <xdr:row>266</xdr:row>
      <xdr:rowOff>89430</xdr:rowOff>
    </xdr:to>
    <xdr:sp macro="" textlink="">
      <xdr:nvSpPr>
        <xdr:cNvPr id="46" name="Text Box 10"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2114550" y="72923400"/>
          <a:ext cx="6257925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7</a:t>
          </a:r>
          <a:r>
            <a:rPr lang="th-TH" sz="1800" b="1" i="0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8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นางอัญชุลี  วาวแวว ,</a:t>
          </a:r>
          <a:r>
            <a:rPr lang="th-TH" sz="18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212056</xdr:colOff>
      <xdr:row>262</xdr:row>
      <xdr:rowOff>161925</xdr:rowOff>
    </xdr:from>
    <xdr:to>
      <xdr:col>2</xdr:col>
      <xdr:colOff>502945</xdr:colOff>
      <xdr:row>265</xdr:row>
      <xdr:rowOff>9525</xdr:rowOff>
    </xdr:to>
    <xdr:pic>
      <xdr:nvPicPr>
        <xdr:cNvPr id="47" name="รูปภาพ 46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056" y="59826525"/>
          <a:ext cx="738564" cy="676275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263</xdr:row>
      <xdr:rowOff>142876</xdr:rowOff>
    </xdr:from>
    <xdr:to>
      <xdr:col>4</xdr:col>
      <xdr:colOff>430569</xdr:colOff>
      <xdr:row>265</xdr:row>
      <xdr:rowOff>266700</xdr:rowOff>
    </xdr:to>
    <xdr:pic>
      <xdr:nvPicPr>
        <xdr:cNvPr id="48" name="รูปภาพ 47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75466576"/>
          <a:ext cx="1087794" cy="676274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310</xdr:row>
      <xdr:rowOff>133351</xdr:rowOff>
    </xdr:from>
    <xdr:to>
      <xdr:col>8</xdr:col>
      <xdr:colOff>1254919</xdr:colOff>
      <xdr:row>314</xdr:row>
      <xdr:rowOff>89431</xdr:rowOff>
    </xdr:to>
    <xdr:sp macro="" textlink="">
      <xdr:nvSpPr>
        <xdr:cNvPr id="49" name="Text Box 10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2114550" y="86039326"/>
          <a:ext cx="6267450" cy="106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8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นางสาวเกศสุดา   มุขพรม </a:t>
          </a:r>
          <a:r>
            <a:rPr lang="en-US" sz="1800" b="1"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นางสาวระธีพร  บุญเสม</a:t>
          </a:r>
          <a:endParaRPr lang="th-TH" sz="18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276225</xdr:colOff>
      <xdr:row>310</xdr:row>
      <xdr:rowOff>38100</xdr:rowOff>
    </xdr:from>
    <xdr:to>
      <xdr:col>2</xdr:col>
      <xdr:colOff>581025</xdr:colOff>
      <xdr:row>312</xdr:row>
      <xdr:rowOff>229059</xdr:rowOff>
    </xdr:to>
    <xdr:pic>
      <xdr:nvPicPr>
        <xdr:cNvPr id="50" name="รูปภาพ 49"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70446900"/>
          <a:ext cx="752475" cy="743409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311</xdr:row>
      <xdr:rowOff>57150</xdr:rowOff>
    </xdr:from>
    <xdr:to>
      <xdr:col>4</xdr:col>
      <xdr:colOff>440094</xdr:colOff>
      <xdr:row>313</xdr:row>
      <xdr:rowOff>171449</xdr:rowOff>
    </xdr:to>
    <xdr:pic>
      <xdr:nvPicPr>
        <xdr:cNvPr id="51" name="รูปภาพ 50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70694550"/>
          <a:ext cx="1087794" cy="666749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358</xdr:row>
      <xdr:rowOff>200025</xdr:rowOff>
    </xdr:from>
    <xdr:to>
      <xdr:col>8</xdr:col>
      <xdr:colOff>1254919</xdr:colOff>
      <xdr:row>362</xdr:row>
      <xdr:rowOff>89430</xdr:rowOff>
    </xdr:to>
    <xdr:sp macro="" textlink="">
      <xdr:nvSpPr>
        <xdr:cNvPr id="52" name="Text Box 10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2114550" y="99364800"/>
          <a:ext cx="6267450" cy="994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9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นายดำรงพล  กิตติรัตนวศิน ,</a:t>
          </a:r>
          <a:r>
            <a:rPr lang="th-TH" sz="1800" b="1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นางสาวภัทรพร  วงษ์วาท</a:t>
          </a:r>
          <a:endParaRPr lang="th-TH" sz="18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257175</xdr:colOff>
      <xdr:row>358</xdr:row>
      <xdr:rowOff>200025</xdr:rowOff>
    </xdr:from>
    <xdr:to>
      <xdr:col>2</xdr:col>
      <xdr:colOff>561975</xdr:colOff>
      <xdr:row>361</xdr:row>
      <xdr:rowOff>105693</xdr:rowOff>
    </xdr:to>
    <xdr:pic>
      <xdr:nvPicPr>
        <xdr:cNvPr id="53" name="รูปภาพ 52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81124425"/>
          <a:ext cx="752475" cy="734343"/>
        </a:xfrm>
        <a:prstGeom prst="rect">
          <a:avLst/>
        </a:prstGeom>
      </xdr:spPr>
    </xdr:pic>
    <xdr:clientData/>
  </xdr:twoCellAnchor>
  <xdr:twoCellAnchor editAs="oneCell">
    <xdr:from>
      <xdr:col>2</xdr:col>
      <xdr:colOff>485775</xdr:colOff>
      <xdr:row>359</xdr:row>
      <xdr:rowOff>142875</xdr:rowOff>
    </xdr:from>
    <xdr:to>
      <xdr:col>4</xdr:col>
      <xdr:colOff>401994</xdr:colOff>
      <xdr:row>362</xdr:row>
      <xdr:rowOff>2380</xdr:rowOff>
    </xdr:to>
    <xdr:pic>
      <xdr:nvPicPr>
        <xdr:cNvPr id="54" name="รูปภาพ 53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81295875"/>
          <a:ext cx="1087794" cy="685799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409</xdr:row>
      <xdr:rowOff>171451</xdr:rowOff>
    </xdr:from>
    <xdr:to>
      <xdr:col>8</xdr:col>
      <xdr:colOff>1359694</xdr:colOff>
      <xdr:row>413</xdr:row>
      <xdr:rowOff>89431</xdr:rowOff>
    </xdr:to>
    <xdr:sp macro="" textlink="">
      <xdr:nvSpPr>
        <xdr:cNvPr id="55" name="Text Box 10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2114550" y="113423701"/>
          <a:ext cx="6372225" cy="102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10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นางสาวจารุวรรณ   ปัญญาคม ,</a:t>
          </a:r>
          <a:r>
            <a:rPr lang="th-TH" sz="1800" b="1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นางสาวอุดมพร  ปรีชามานพวงศ์</a:t>
          </a:r>
          <a:endParaRPr lang="th-TH" sz="18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238126</xdr:colOff>
      <xdr:row>409</xdr:row>
      <xdr:rowOff>142876</xdr:rowOff>
    </xdr:from>
    <xdr:to>
      <xdr:col>2</xdr:col>
      <xdr:colOff>514351</xdr:colOff>
      <xdr:row>412</xdr:row>
      <xdr:rowOff>46823</xdr:rowOff>
    </xdr:to>
    <xdr:pic>
      <xdr:nvPicPr>
        <xdr:cNvPr id="56" name="รูปภาพ 55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91811476"/>
          <a:ext cx="723900" cy="732622"/>
        </a:xfrm>
        <a:prstGeom prst="rect">
          <a:avLst/>
        </a:prstGeom>
      </xdr:spPr>
    </xdr:pic>
    <xdr:clientData/>
  </xdr:twoCellAnchor>
  <xdr:twoCellAnchor editAs="oneCell">
    <xdr:from>
      <xdr:col>2</xdr:col>
      <xdr:colOff>438150</xdr:colOff>
      <xdr:row>410</xdr:row>
      <xdr:rowOff>133350</xdr:rowOff>
    </xdr:from>
    <xdr:to>
      <xdr:col>4</xdr:col>
      <xdr:colOff>325794</xdr:colOff>
      <xdr:row>412</xdr:row>
      <xdr:rowOff>228599</xdr:rowOff>
    </xdr:to>
    <xdr:pic>
      <xdr:nvPicPr>
        <xdr:cNvPr id="57" name="รูปภาพ 56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92030550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457</xdr:row>
      <xdr:rowOff>152401</xdr:rowOff>
    </xdr:from>
    <xdr:to>
      <xdr:col>8</xdr:col>
      <xdr:colOff>1302544</xdr:colOff>
      <xdr:row>461</xdr:row>
      <xdr:rowOff>89431</xdr:rowOff>
    </xdr:to>
    <xdr:sp macro="" textlink="">
      <xdr:nvSpPr>
        <xdr:cNvPr id="58" name="Text Box 10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2105025" y="126663451"/>
          <a:ext cx="6324600" cy="104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11</a:t>
          </a:r>
          <a:r>
            <a:rPr lang="th-TH" sz="18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th-TH" sz="18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นายเทวินทร์  คำภาพันธ์ </a:t>
          </a:r>
          <a:r>
            <a:rPr lang="en-US" sz="1800" b="1"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นางสาวนุชนันท์  พรมกุล</a:t>
          </a:r>
          <a:endParaRPr lang="th-TH" sz="18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257175</xdr:colOff>
      <xdr:row>457</xdr:row>
      <xdr:rowOff>123825</xdr:rowOff>
    </xdr:from>
    <xdr:to>
      <xdr:col>2</xdr:col>
      <xdr:colOff>600075</xdr:colOff>
      <xdr:row>460</xdr:row>
      <xdr:rowOff>66675</xdr:rowOff>
    </xdr:to>
    <xdr:pic>
      <xdr:nvPicPr>
        <xdr:cNvPr id="59" name="รูปภาพ 58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2536625"/>
          <a:ext cx="790575" cy="77152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458</xdr:row>
      <xdr:rowOff>57151</xdr:rowOff>
    </xdr:from>
    <xdr:to>
      <xdr:col>4</xdr:col>
      <xdr:colOff>440094</xdr:colOff>
      <xdr:row>460</xdr:row>
      <xdr:rowOff>161925</xdr:rowOff>
    </xdr:to>
    <xdr:pic>
      <xdr:nvPicPr>
        <xdr:cNvPr id="60" name="รูปภาพ 59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02698551"/>
          <a:ext cx="1087794" cy="657224"/>
        </a:xfrm>
        <a:prstGeom prst="rect">
          <a:avLst/>
        </a:prstGeom>
      </xdr:spPr>
    </xdr:pic>
    <xdr:clientData/>
  </xdr:twoCellAnchor>
  <xdr:twoCellAnchor editAs="oneCell">
    <xdr:from>
      <xdr:col>29</xdr:col>
      <xdr:colOff>28576</xdr:colOff>
      <xdr:row>0</xdr:row>
      <xdr:rowOff>66675</xdr:rowOff>
    </xdr:from>
    <xdr:to>
      <xdr:col>41</xdr:col>
      <xdr:colOff>228601</xdr:colOff>
      <xdr:row>3</xdr:row>
      <xdr:rowOff>114301</xdr:rowOff>
    </xdr:to>
    <xdr:sp macro="" textlink="">
      <xdr:nvSpPr>
        <xdr:cNvPr id="62" name="Text Box 10">
          <a:extLst>
            <a:ext uri="{FF2B5EF4-FFF2-40B4-BE49-F238E27FC236}">
              <a16:creationId xmlns=""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2095501" y="66675"/>
          <a:ext cx="5562600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นางอัญชลี   เกิดแสง , นางกาญจนา   สาระนิตย์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28</xdr:col>
      <xdr:colOff>85725</xdr:colOff>
      <xdr:row>44</xdr:row>
      <xdr:rowOff>0</xdr:rowOff>
    </xdr:from>
    <xdr:to>
      <xdr:col>42</xdr:col>
      <xdr:colOff>200025</xdr:colOff>
      <xdr:row>47</xdr:row>
      <xdr:rowOff>89430</xdr:rowOff>
    </xdr:to>
    <xdr:sp macro="" textlink="">
      <xdr:nvSpPr>
        <xdr:cNvPr id="63" name="Text Box 10">
          <a:extLs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504950" y="9601200"/>
          <a:ext cx="6438900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นายเอกพงษ์   มูลแก้ว </a:t>
          </a:r>
          <a:r>
            <a:rPr lang="en-US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นางสมคิด   แดงอาสา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285750</xdr:colOff>
      <xdr:row>43</xdr:row>
      <xdr:rowOff>190500</xdr:rowOff>
    </xdr:from>
    <xdr:to>
      <xdr:col>27</xdr:col>
      <xdr:colOff>542925</xdr:colOff>
      <xdr:row>46</xdr:row>
      <xdr:rowOff>104774</xdr:rowOff>
    </xdr:to>
    <xdr:pic>
      <xdr:nvPicPr>
        <xdr:cNvPr id="64" name="รูปภาพ 63">
          <a:extLst>
            <a:ext uri="{FF2B5EF4-FFF2-40B4-BE49-F238E27FC236}">
              <a16:creationId xmlns="" xmlns:a16="http://schemas.microsoft.com/office/drawing/2014/main" id="{00000000-0008-0000-01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9563100"/>
          <a:ext cx="790575" cy="742949"/>
        </a:xfrm>
        <a:prstGeom prst="rect">
          <a:avLst/>
        </a:prstGeom>
      </xdr:spPr>
    </xdr:pic>
    <xdr:clientData/>
  </xdr:twoCellAnchor>
  <xdr:twoCellAnchor editAs="oneCell">
    <xdr:from>
      <xdr:col>27</xdr:col>
      <xdr:colOff>523875</xdr:colOff>
      <xdr:row>44</xdr:row>
      <xdr:rowOff>95250</xdr:rowOff>
    </xdr:from>
    <xdr:to>
      <xdr:col>29</xdr:col>
      <xdr:colOff>78144</xdr:colOff>
      <xdr:row>46</xdr:row>
      <xdr:rowOff>171449</xdr:rowOff>
    </xdr:to>
    <xdr:pic>
      <xdr:nvPicPr>
        <xdr:cNvPr id="65" name="รูปภาพ 64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9696450"/>
          <a:ext cx="1087794" cy="628649"/>
        </a:xfrm>
        <a:prstGeom prst="rect">
          <a:avLst/>
        </a:prstGeom>
      </xdr:spPr>
    </xdr:pic>
    <xdr:clientData/>
  </xdr:twoCellAnchor>
  <xdr:twoCellAnchor editAs="oneCell">
    <xdr:from>
      <xdr:col>26</xdr:col>
      <xdr:colOff>295275</xdr:colOff>
      <xdr:row>0</xdr:row>
      <xdr:rowOff>95250</xdr:rowOff>
    </xdr:from>
    <xdr:to>
      <xdr:col>27</xdr:col>
      <xdr:colOff>552450</xdr:colOff>
      <xdr:row>3</xdr:row>
      <xdr:rowOff>47624</xdr:rowOff>
    </xdr:to>
    <xdr:pic>
      <xdr:nvPicPr>
        <xdr:cNvPr id="66" name="รูปภาพ 65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95250"/>
          <a:ext cx="790575" cy="781049"/>
        </a:xfrm>
        <a:prstGeom prst="rect">
          <a:avLst/>
        </a:prstGeom>
      </xdr:spPr>
    </xdr:pic>
    <xdr:clientData/>
  </xdr:twoCellAnchor>
  <xdr:twoCellAnchor editAs="oneCell">
    <xdr:from>
      <xdr:col>27</xdr:col>
      <xdr:colOff>542925</xdr:colOff>
      <xdr:row>1</xdr:row>
      <xdr:rowOff>0</xdr:rowOff>
    </xdr:from>
    <xdr:to>
      <xdr:col>29</xdr:col>
      <xdr:colOff>97194</xdr:colOff>
      <xdr:row>3</xdr:row>
      <xdr:rowOff>114299</xdr:rowOff>
    </xdr:to>
    <xdr:pic>
      <xdr:nvPicPr>
        <xdr:cNvPr id="67" name="รูปภาพ 66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228600"/>
          <a:ext cx="1087794" cy="666749"/>
        </a:xfrm>
        <a:prstGeom prst="rect">
          <a:avLst/>
        </a:prstGeom>
      </xdr:spPr>
    </xdr:pic>
    <xdr:clientData/>
  </xdr:twoCellAnchor>
  <xdr:twoCellAnchor editAs="oneCell">
    <xdr:from>
      <xdr:col>29</xdr:col>
      <xdr:colOff>28576</xdr:colOff>
      <xdr:row>0</xdr:row>
      <xdr:rowOff>66675</xdr:rowOff>
    </xdr:from>
    <xdr:to>
      <xdr:col>41</xdr:col>
      <xdr:colOff>228601</xdr:colOff>
      <xdr:row>3</xdr:row>
      <xdr:rowOff>114301</xdr:rowOff>
    </xdr:to>
    <xdr:sp macro="" textlink="">
      <xdr:nvSpPr>
        <xdr:cNvPr id="68" name="Text Box 10">
          <a:extLst>
            <a:ext uri="{FF2B5EF4-FFF2-40B4-BE49-F238E27FC236}">
              <a16:creationId xmlns=""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2095501" y="66675"/>
          <a:ext cx="5562600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นางอัญชลี   เกิดแสง , นางกาญจนา   สาระนิตย์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28</xdr:col>
      <xdr:colOff>85725</xdr:colOff>
      <xdr:row>44</xdr:row>
      <xdr:rowOff>0</xdr:rowOff>
    </xdr:from>
    <xdr:to>
      <xdr:col>42</xdr:col>
      <xdr:colOff>200025</xdr:colOff>
      <xdr:row>47</xdr:row>
      <xdr:rowOff>89430</xdr:rowOff>
    </xdr:to>
    <xdr:sp macro="" textlink="">
      <xdr:nvSpPr>
        <xdr:cNvPr id="69" name="Text Box 10">
          <a:extLst>
            <a:ext uri="{FF2B5EF4-FFF2-40B4-BE49-F238E27FC236}">
              <a16:creationId xmlns=""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504950" y="9601200"/>
          <a:ext cx="6438900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นายเอกพงษ์   มูลแก้ว </a:t>
          </a:r>
          <a:r>
            <a:rPr lang="en-US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นางสมคิด   แดงอาสา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29</xdr:col>
      <xdr:colOff>76200</xdr:colOff>
      <xdr:row>85</xdr:row>
      <xdr:rowOff>76201</xdr:rowOff>
    </xdr:from>
    <xdr:to>
      <xdr:col>41</xdr:col>
      <xdr:colOff>57151</xdr:colOff>
      <xdr:row>88</xdr:row>
      <xdr:rowOff>266700</xdr:rowOff>
    </xdr:to>
    <xdr:sp macro="" textlink="">
      <xdr:nvSpPr>
        <xdr:cNvPr id="70" name="Text Box 10">
          <a:extLst>
            <a:ext uri="{FF2B5EF4-FFF2-40B4-BE49-F238E27FC236}">
              <a16:creationId xmlns=""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2143125" y="19278601"/>
          <a:ext cx="5343526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MEP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3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นางสาวภัสราภรณ์   วงศ์ใหญ่ 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276225</xdr:colOff>
      <xdr:row>85</xdr:row>
      <xdr:rowOff>85726</xdr:rowOff>
    </xdr:from>
    <xdr:to>
      <xdr:col>27</xdr:col>
      <xdr:colOff>493872</xdr:colOff>
      <xdr:row>87</xdr:row>
      <xdr:rowOff>257176</xdr:rowOff>
    </xdr:to>
    <xdr:pic>
      <xdr:nvPicPr>
        <xdr:cNvPr id="71" name="รูปภาพ 70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9288126"/>
          <a:ext cx="751047" cy="723900"/>
        </a:xfrm>
        <a:prstGeom prst="rect">
          <a:avLst/>
        </a:prstGeom>
      </xdr:spPr>
    </xdr:pic>
    <xdr:clientData/>
  </xdr:twoCellAnchor>
  <xdr:twoCellAnchor editAs="oneCell">
    <xdr:from>
      <xdr:col>27</xdr:col>
      <xdr:colOff>533400</xdr:colOff>
      <xdr:row>86</xdr:row>
      <xdr:rowOff>19051</xdr:rowOff>
    </xdr:from>
    <xdr:to>
      <xdr:col>29</xdr:col>
      <xdr:colOff>87669</xdr:colOff>
      <xdr:row>88</xdr:row>
      <xdr:rowOff>123825</xdr:rowOff>
    </xdr:to>
    <xdr:pic>
      <xdr:nvPicPr>
        <xdr:cNvPr id="72" name="รูปภาพ 71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19450051"/>
          <a:ext cx="1087794" cy="657224"/>
        </a:xfrm>
        <a:prstGeom prst="rect">
          <a:avLst/>
        </a:prstGeom>
      </xdr:spPr>
    </xdr:pic>
    <xdr:clientData/>
  </xdr:twoCellAnchor>
  <xdr:twoCellAnchor editAs="oneCell">
    <xdr:from>
      <xdr:col>26</xdr:col>
      <xdr:colOff>285750</xdr:colOff>
      <xdr:row>43</xdr:row>
      <xdr:rowOff>190500</xdr:rowOff>
    </xdr:from>
    <xdr:to>
      <xdr:col>27</xdr:col>
      <xdr:colOff>542925</xdr:colOff>
      <xdr:row>46</xdr:row>
      <xdr:rowOff>104774</xdr:rowOff>
    </xdr:to>
    <xdr:pic>
      <xdr:nvPicPr>
        <xdr:cNvPr id="73" name="รูปภาพ 72">
          <a:extLs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9563100"/>
          <a:ext cx="790575" cy="742949"/>
        </a:xfrm>
        <a:prstGeom prst="rect">
          <a:avLst/>
        </a:prstGeom>
      </xdr:spPr>
    </xdr:pic>
    <xdr:clientData/>
  </xdr:twoCellAnchor>
  <xdr:twoCellAnchor editAs="oneCell">
    <xdr:from>
      <xdr:col>27</xdr:col>
      <xdr:colOff>523875</xdr:colOff>
      <xdr:row>44</xdr:row>
      <xdr:rowOff>95250</xdr:rowOff>
    </xdr:from>
    <xdr:to>
      <xdr:col>29</xdr:col>
      <xdr:colOff>78144</xdr:colOff>
      <xdr:row>46</xdr:row>
      <xdr:rowOff>171449</xdr:rowOff>
    </xdr:to>
    <xdr:pic>
      <xdr:nvPicPr>
        <xdr:cNvPr id="74" name="รูปภาพ 73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9696450"/>
          <a:ext cx="1087794" cy="628649"/>
        </a:xfrm>
        <a:prstGeom prst="rect">
          <a:avLst/>
        </a:prstGeom>
      </xdr:spPr>
    </xdr:pic>
    <xdr:clientData/>
  </xdr:twoCellAnchor>
  <xdr:twoCellAnchor editAs="oneCell">
    <xdr:from>
      <xdr:col>26</xdr:col>
      <xdr:colOff>295275</xdr:colOff>
      <xdr:row>0</xdr:row>
      <xdr:rowOff>95250</xdr:rowOff>
    </xdr:from>
    <xdr:to>
      <xdr:col>27</xdr:col>
      <xdr:colOff>552450</xdr:colOff>
      <xdr:row>3</xdr:row>
      <xdr:rowOff>47624</xdr:rowOff>
    </xdr:to>
    <xdr:pic>
      <xdr:nvPicPr>
        <xdr:cNvPr id="75" name="รูปภาพ 74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95250"/>
          <a:ext cx="790575" cy="781049"/>
        </a:xfrm>
        <a:prstGeom prst="rect">
          <a:avLst/>
        </a:prstGeom>
      </xdr:spPr>
    </xdr:pic>
    <xdr:clientData/>
  </xdr:twoCellAnchor>
  <xdr:twoCellAnchor editAs="oneCell">
    <xdr:from>
      <xdr:col>27</xdr:col>
      <xdr:colOff>542925</xdr:colOff>
      <xdr:row>1</xdr:row>
      <xdr:rowOff>0</xdr:rowOff>
    </xdr:from>
    <xdr:to>
      <xdr:col>29</xdr:col>
      <xdr:colOff>97194</xdr:colOff>
      <xdr:row>3</xdr:row>
      <xdr:rowOff>114299</xdr:rowOff>
    </xdr:to>
    <xdr:pic>
      <xdr:nvPicPr>
        <xdr:cNvPr id="76" name="รูปภาพ 75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228600"/>
          <a:ext cx="1087794" cy="666749"/>
        </a:xfrm>
        <a:prstGeom prst="rect">
          <a:avLst/>
        </a:prstGeom>
      </xdr:spPr>
    </xdr:pic>
    <xdr:clientData/>
  </xdr:twoCellAnchor>
  <xdr:twoCellAnchor editAs="oneCell">
    <xdr:from>
      <xdr:col>28</xdr:col>
      <xdr:colOff>85725</xdr:colOff>
      <xdr:row>123</xdr:row>
      <xdr:rowOff>0</xdr:rowOff>
    </xdr:from>
    <xdr:to>
      <xdr:col>42</xdr:col>
      <xdr:colOff>200025</xdr:colOff>
      <xdr:row>126</xdr:row>
      <xdr:rowOff>89430</xdr:rowOff>
    </xdr:to>
    <xdr:sp macro="" textlink="">
      <xdr:nvSpPr>
        <xdr:cNvPr id="77" name="Text Box 10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504950" y="27889200"/>
          <a:ext cx="6438900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 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4</a:t>
          </a:r>
          <a:r>
            <a:rPr lang="th-TH" sz="1600" b="1" i="0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นางนภาพร   ศรีแสงจันทร์ </a:t>
          </a:r>
          <a:r>
            <a:rPr lang="en-US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นางสาวประภาพรรณ  จันทร์พรม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295275</xdr:colOff>
      <xdr:row>122</xdr:row>
      <xdr:rowOff>76201</xdr:rowOff>
    </xdr:from>
    <xdr:to>
      <xdr:col>27</xdr:col>
      <xdr:colOff>552450</xdr:colOff>
      <xdr:row>124</xdr:row>
      <xdr:rowOff>219075</xdr:rowOff>
    </xdr:to>
    <xdr:pic>
      <xdr:nvPicPr>
        <xdr:cNvPr id="78" name="รูปภาพ 77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7736801"/>
          <a:ext cx="790575" cy="695324"/>
        </a:xfrm>
        <a:prstGeom prst="rect">
          <a:avLst/>
        </a:prstGeom>
      </xdr:spPr>
    </xdr:pic>
    <xdr:clientData/>
  </xdr:twoCellAnchor>
  <xdr:twoCellAnchor editAs="oneCell">
    <xdr:from>
      <xdr:col>27</xdr:col>
      <xdr:colOff>581025</xdr:colOff>
      <xdr:row>122</xdr:row>
      <xdr:rowOff>209551</xdr:rowOff>
    </xdr:from>
    <xdr:to>
      <xdr:col>29</xdr:col>
      <xdr:colOff>135294</xdr:colOff>
      <xdr:row>125</xdr:row>
      <xdr:rowOff>19050</xdr:rowOff>
    </xdr:to>
    <xdr:pic>
      <xdr:nvPicPr>
        <xdr:cNvPr id="79" name="รูปภาพ 78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27870151"/>
          <a:ext cx="1087794" cy="638174"/>
        </a:xfrm>
        <a:prstGeom prst="rect">
          <a:avLst/>
        </a:prstGeom>
      </xdr:spPr>
    </xdr:pic>
    <xdr:clientData/>
  </xdr:twoCellAnchor>
  <xdr:twoCellAnchor editAs="oneCell">
    <xdr:from>
      <xdr:col>29</xdr:col>
      <xdr:colOff>76200</xdr:colOff>
      <xdr:row>170</xdr:row>
      <xdr:rowOff>0</xdr:rowOff>
    </xdr:from>
    <xdr:to>
      <xdr:col>41</xdr:col>
      <xdr:colOff>57151</xdr:colOff>
      <xdr:row>173</xdr:row>
      <xdr:rowOff>190499</xdr:rowOff>
    </xdr:to>
    <xdr:sp macro="" textlink="">
      <xdr:nvSpPr>
        <xdr:cNvPr id="80" name="Text Box 10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2143125" y="38404800"/>
          <a:ext cx="5343526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EIS  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5</a:t>
          </a:r>
          <a:r>
            <a:rPr lang="th-TH" sz="1600" b="1" i="0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นางอารี   ประเพชร 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228601</xdr:colOff>
      <xdr:row>170</xdr:row>
      <xdr:rowOff>47625</xdr:rowOff>
    </xdr:from>
    <xdr:to>
      <xdr:col>27</xdr:col>
      <xdr:colOff>438151</xdr:colOff>
      <xdr:row>172</xdr:row>
      <xdr:rowOff>211270</xdr:rowOff>
    </xdr:to>
    <xdr:pic>
      <xdr:nvPicPr>
        <xdr:cNvPr id="81" name="รูปภาพ 80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38452425"/>
          <a:ext cx="742950" cy="716095"/>
        </a:xfrm>
        <a:prstGeom prst="rect">
          <a:avLst/>
        </a:prstGeom>
      </xdr:spPr>
    </xdr:pic>
    <xdr:clientData/>
  </xdr:twoCellAnchor>
  <xdr:twoCellAnchor editAs="oneCell">
    <xdr:from>
      <xdr:col>27</xdr:col>
      <xdr:colOff>409575</xdr:colOff>
      <xdr:row>171</xdr:row>
      <xdr:rowOff>1</xdr:rowOff>
    </xdr:from>
    <xdr:to>
      <xdr:col>28</xdr:col>
      <xdr:colOff>611544</xdr:colOff>
      <xdr:row>173</xdr:row>
      <xdr:rowOff>104775</xdr:rowOff>
    </xdr:to>
    <xdr:pic>
      <xdr:nvPicPr>
        <xdr:cNvPr id="82" name="รูปภาพ 81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38633401"/>
          <a:ext cx="1087794" cy="657224"/>
        </a:xfrm>
        <a:prstGeom prst="rect">
          <a:avLst/>
        </a:prstGeom>
      </xdr:spPr>
    </xdr:pic>
    <xdr:clientData/>
  </xdr:twoCellAnchor>
  <xdr:twoCellAnchor editAs="oneCell">
    <xdr:from>
      <xdr:col>29</xdr:col>
      <xdr:colOff>76200</xdr:colOff>
      <xdr:row>216</xdr:row>
      <xdr:rowOff>76201</xdr:rowOff>
    </xdr:from>
    <xdr:to>
      <xdr:col>41</xdr:col>
      <xdr:colOff>57151</xdr:colOff>
      <xdr:row>219</xdr:row>
      <xdr:rowOff>266700</xdr:rowOff>
    </xdr:to>
    <xdr:sp macro="" textlink="">
      <xdr:nvSpPr>
        <xdr:cNvPr id="83" name="Text Box 10">
          <a:extLst>
            <a:ext uri="{FF2B5EF4-FFF2-40B4-BE49-F238E27FC236}">
              <a16:creationId xmlns=""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2143125" y="48996601"/>
          <a:ext cx="5343526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EIS  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นางสิรวัศยา   สาริกานนท์ </a:t>
          </a:r>
          <a:r>
            <a:rPr lang="en-US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นางสาวนริสรา  เขม้นการไถ</a:t>
          </a:r>
          <a:r>
            <a:rPr lang="th-TH" sz="1600">
              <a:solidFill>
                <a:sysClr val="windowText" lastClr="000000"/>
              </a:solidFill>
            </a:rPr>
            <a:t> 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323850</xdr:colOff>
      <xdr:row>216</xdr:row>
      <xdr:rowOff>123825</xdr:rowOff>
    </xdr:from>
    <xdr:to>
      <xdr:col>27</xdr:col>
      <xdr:colOff>504825</xdr:colOff>
      <xdr:row>219</xdr:row>
      <xdr:rowOff>25947</xdr:rowOff>
    </xdr:to>
    <xdr:pic>
      <xdr:nvPicPr>
        <xdr:cNvPr id="84" name="รูปภาพ 83">
          <a:extLst>
            <a:ext uri="{FF2B5EF4-FFF2-40B4-BE49-F238E27FC236}">
              <a16:creationId xmlns="" xmlns:a16="http://schemas.microsoft.com/office/drawing/2014/main" id="{00000000-0008-0000-01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9044225"/>
          <a:ext cx="714375" cy="730797"/>
        </a:xfrm>
        <a:prstGeom prst="rect">
          <a:avLst/>
        </a:prstGeom>
      </xdr:spPr>
    </xdr:pic>
    <xdr:clientData/>
  </xdr:twoCellAnchor>
  <xdr:twoCellAnchor editAs="oneCell">
    <xdr:from>
      <xdr:col>27</xdr:col>
      <xdr:colOff>552450</xdr:colOff>
      <xdr:row>217</xdr:row>
      <xdr:rowOff>28575</xdr:rowOff>
    </xdr:from>
    <xdr:to>
      <xdr:col>29</xdr:col>
      <xdr:colOff>106719</xdr:colOff>
      <xdr:row>219</xdr:row>
      <xdr:rowOff>123824</xdr:rowOff>
    </xdr:to>
    <xdr:pic>
      <xdr:nvPicPr>
        <xdr:cNvPr id="85" name="รูปภาพ 84">
          <a:extLst>
            <a:ext uri="{FF2B5EF4-FFF2-40B4-BE49-F238E27FC236}">
              <a16:creationId xmlns="" xmlns:a16="http://schemas.microsoft.com/office/drawing/2014/main" id="{00000000-0008-0000-01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49177575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28</xdr:col>
      <xdr:colOff>85725</xdr:colOff>
      <xdr:row>263</xdr:row>
      <xdr:rowOff>0</xdr:rowOff>
    </xdr:from>
    <xdr:to>
      <xdr:col>42</xdr:col>
      <xdr:colOff>200025</xdr:colOff>
      <xdr:row>266</xdr:row>
      <xdr:rowOff>89430</xdr:rowOff>
    </xdr:to>
    <xdr:sp macro="" textlink="">
      <xdr:nvSpPr>
        <xdr:cNvPr id="86" name="Text Box 10">
          <a:extLst>
            <a:ext uri="{FF2B5EF4-FFF2-40B4-BE49-F238E27FC236}">
              <a16:creationId xmlns=""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504950" y="59664600"/>
          <a:ext cx="6438900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Ei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 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7</a:t>
          </a:r>
          <a:r>
            <a:rPr lang="th-TH" sz="1600" b="1" i="0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600" b="1" i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6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นางอัญชุลี  วาวแวว 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212056</xdr:colOff>
      <xdr:row>262</xdr:row>
      <xdr:rowOff>161925</xdr:rowOff>
    </xdr:from>
    <xdr:to>
      <xdr:col>27</xdr:col>
      <xdr:colOff>417220</xdr:colOff>
      <xdr:row>265</xdr:row>
      <xdr:rowOff>9525</xdr:rowOff>
    </xdr:to>
    <xdr:pic>
      <xdr:nvPicPr>
        <xdr:cNvPr id="87" name="รูปภาพ 86">
          <a:extLst>
            <a:ext uri="{FF2B5EF4-FFF2-40B4-BE49-F238E27FC236}">
              <a16:creationId xmlns="" xmlns:a16="http://schemas.microsoft.com/office/drawing/2014/main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056" y="59597925"/>
          <a:ext cx="738564" cy="676275"/>
        </a:xfrm>
        <a:prstGeom prst="rect">
          <a:avLst/>
        </a:prstGeom>
      </xdr:spPr>
    </xdr:pic>
    <xdr:clientData/>
  </xdr:twoCellAnchor>
  <xdr:twoCellAnchor editAs="oneCell">
    <xdr:from>
      <xdr:col>27</xdr:col>
      <xdr:colOff>514350</xdr:colOff>
      <xdr:row>263</xdr:row>
      <xdr:rowOff>142876</xdr:rowOff>
    </xdr:from>
    <xdr:to>
      <xdr:col>29</xdr:col>
      <xdr:colOff>68619</xdr:colOff>
      <xdr:row>265</xdr:row>
      <xdr:rowOff>266700</xdr:rowOff>
    </xdr:to>
    <xdr:pic>
      <xdr:nvPicPr>
        <xdr:cNvPr id="88" name="รูปภาพ 87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59807476"/>
          <a:ext cx="1087794" cy="676274"/>
        </a:xfrm>
        <a:prstGeom prst="rect">
          <a:avLst/>
        </a:prstGeom>
      </xdr:spPr>
    </xdr:pic>
    <xdr:clientData/>
  </xdr:twoCellAnchor>
  <xdr:twoCellAnchor editAs="oneCell">
    <xdr:from>
      <xdr:col>28</xdr:col>
      <xdr:colOff>85725</xdr:colOff>
      <xdr:row>311</xdr:row>
      <xdr:rowOff>0</xdr:rowOff>
    </xdr:from>
    <xdr:to>
      <xdr:col>42</xdr:col>
      <xdr:colOff>200025</xdr:colOff>
      <xdr:row>314</xdr:row>
      <xdr:rowOff>89430</xdr:rowOff>
    </xdr:to>
    <xdr:sp macro="" textlink="">
      <xdr:nvSpPr>
        <xdr:cNvPr id="89" name="Text Box 10">
          <a:extLst>
            <a:ext uri="{FF2B5EF4-FFF2-40B4-BE49-F238E27FC236}">
              <a16:creationId xmlns=""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504950" y="70408800"/>
          <a:ext cx="6438900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8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นางสาวเกศสุดา   มุขพรม </a:t>
          </a:r>
          <a:r>
            <a:rPr lang="en-US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นางสาวระธีพร  บุญเสม</a:t>
          </a:r>
          <a:endParaRPr lang="th-TH" sz="16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276225</xdr:colOff>
      <xdr:row>310</xdr:row>
      <xdr:rowOff>38100</xdr:rowOff>
    </xdr:from>
    <xdr:to>
      <xdr:col>27</xdr:col>
      <xdr:colOff>495300</xdr:colOff>
      <xdr:row>312</xdr:row>
      <xdr:rowOff>229059</xdr:rowOff>
    </xdr:to>
    <xdr:pic>
      <xdr:nvPicPr>
        <xdr:cNvPr id="90" name="รูปภาพ 89">
          <a:extLst>
            <a:ext uri="{FF2B5EF4-FFF2-40B4-BE49-F238E27FC236}">
              <a16:creationId xmlns="" xmlns:a16="http://schemas.microsoft.com/office/drawing/2014/main" id="{00000000-0008-0000-01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70218300"/>
          <a:ext cx="752475" cy="743409"/>
        </a:xfrm>
        <a:prstGeom prst="rect">
          <a:avLst/>
        </a:prstGeom>
      </xdr:spPr>
    </xdr:pic>
    <xdr:clientData/>
  </xdr:twoCellAnchor>
  <xdr:twoCellAnchor editAs="oneCell">
    <xdr:from>
      <xdr:col>27</xdr:col>
      <xdr:colOff>523875</xdr:colOff>
      <xdr:row>311</xdr:row>
      <xdr:rowOff>57150</xdr:rowOff>
    </xdr:from>
    <xdr:to>
      <xdr:col>29</xdr:col>
      <xdr:colOff>78144</xdr:colOff>
      <xdr:row>313</xdr:row>
      <xdr:rowOff>171449</xdr:rowOff>
    </xdr:to>
    <xdr:pic>
      <xdr:nvPicPr>
        <xdr:cNvPr id="91" name="รูปภาพ 90">
          <a:extLst>
            <a:ext uri="{FF2B5EF4-FFF2-40B4-BE49-F238E27FC236}">
              <a16:creationId xmlns="" xmlns:a16="http://schemas.microsoft.com/office/drawing/2014/main" id="{00000000-0008-0000-01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70465950"/>
          <a:ext cx="1087794" cy="666749"/>
        </a:xfrm>
        <a:prstGeom prst="rect">
          <a:avLst/>
        </a:prstGeom>
      </xdr:spPr>
    </xdr:pic>
    <xdr:clientData/>
  </xdr:twoCellAnchor>
  <xdr:twoCellAnchor editAs="oneCell">
    <xdr:from>
      <xdr:col>28</xdr:col>
      <xdr:colOff>85725</xdr:colOff>
      <xdr:row>359</xdr:row>
      <xdr:rowOff>0</xdr:rowOff>
    </xdr:from>
    <xdr:to>
      <xdr:col>42</xdr:col>
      <xdr:colOff>200025</xdr:colOff>
      <xdr:row>362</xdr:row>
      <xdr:rowOff>89430</xdr:rowOff>
    </xdr:to>
    <xdr:sp macro="" textlink="">
      <xdr:nvSpPr>
        <xdr:cNvPr id="92" name="Text Box 10">
          <a:extLst>
            <a:ext uri="{FF2B5EF4-FFF2-40B4-BE49-F238E27FC236}">
              <a16:creationId xmlns=""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504950" y="81381600"/>
          <a:ext cx="6438900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9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นายดำรงพล  กิตติรัตนวศิน ,</a:t>
          </a:r>
          <a:r>
            <a:rPr lang="th-TH" sz="1600" b="1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นางสาวภัทรพร  วงษ์วาท</a:t>
          </a:r>
          <a:endParaRPr lang="th-TH" sz="16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257175</xdr:colOff>
      <xdr:row>358</xdr:row>
      <xdr:rowOff>200025</xdr:rowOff>
    </xdr:from>
    <xdr:to>
      <xdr:col>27</xdr:col>
      <xdr:colOff>476250</xdr:colOff>
      <xdr:row>361</xdr:row>
      <xdr:rowOff>105693</xdr:rowOff>
    </xdr:to>
    <xdr:pic>
      <xdr:nvPicPr>
        <xdr:cNvPr id="93" name="รูปภาพ 92">
          <a:extLst>
            <a:ext uri="{FF2B5EF4-FFF2-40B4-BE49-F238E27FC236}">
              <a16:creationId xmlns="" xmlns:a16="http://schemas.microsoft.com/office/drawing/2014/main" id="{00000000-0008-0000-01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81353025"/>
          <a:ext cx="752475" cy="734343"/>
        </a:xfrm>
        <a:prstGeom prst="rect">
          <a:avLst/>
        </a:prstGeom>
      </xdr:spPr>
    </xdr:pic>
    <xdr:clientData/>
  </xdr:twoCellAnchor>
  <xdr:twoCellAnchor editAs="oneCell">
    <xdr:from>
      <xdr:col>27</xdr:col>
      <xdr:colOff>485775</xdr:colOff>
      <xdr:row>359</xdr:row>
      <xdr:rowOff>142875</xdr:rowOff>
    </xdr:from>
    <xdr:to>
      <xdr:col>29</xdr:col>
      <xdr:colOff>40044</xdr:colOff>
      <xdr:row>362</xdr:row>
      <xdr:rowOff>2380</xdr:rowOff>
    </xdr:to>
    <xdr:pic>
      <xdr:nvPicPr>
        <xdr:cNvPr id="94" name="รูปภาพ 93">
          <a:extLst>
            <a:ext uri="{FF2B5EF4-FFF2-40B4-BE49-F238E27FC236}">
              <a16:creationId xmlns="" xmlns:a16="http://schemas.microsoft.com/office/drawing/2014/main" id="{00000000-0008-0000-01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81524475"/>
          <a:ext cx="1087794" cy="685799"/>
        </a:xfrm>
        <a:prstGeom prst="rect">
          <a:avLst/>
        </a:prstGeom>
      </xdr:spPr>
    </xdr:pic>
    <xdr:clientData/>
  </xdr:twoCellAnchor>
  <xdr:twoCellAnchor editAs="oneCell">
    <xdr:from>
      <xdr:col>28</xdr:col>
      <xdr:colOff>85725</xdr:colOff>
      <xdr:row>410</xdr:row>
      <xdr:rowOff>0</xdr:rowOff>
    </xdr:from>
    <xdr:to>
      <xdr:col>42</xdr:col>
      <xdr:colOff>200025</xdr:colOff>
      <xdr:row>413</xdr:row>
      <xdr:rowOff>89430</xdr:rowOff>
    </xdr:to>
    <xdr:sp macro="" textlink="">
      <xdr:nvSpPr>
        <xdr:cNvPr id="95" name="Text Box 10">
          <a:extLst>
            <a:ext uri="{FF2B5EF4-FFF2-40B4-BE49-F238E27FC236}">
              <a16:creationId xmlns=""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504950" y="92125800"/>
          <a:ext cx="6438900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10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นางสาวจารุวรรณ   ปัญญาคม ,</a:t>
          </a:r>
          <a:r>
            <a:rPr lang="th-TH" sz="1600" b="1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นางสาวอุดมพร  ปรีชามานพวงศ์</a:t>
          </a:r>
          <a:endParaRPr lang="th-TH" sz="16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238126</xdr:colOff>
      <xdr:row>409</xdr:row>
      <xdr:rowOff>142876</xdr:rowOff>
    </xdr:from>
    <xdr:to>
      <xdr:col>27</xdr:col>
      <xdr:colOff>428626</xdr:colOff>
      <xdr:row>412</xdr:row>
      <xdr:rowOff>46823</xdr:rowOff>
    </xdr:to>
    <xdr:pic>
      <xdr:nvPicPr>
        <xdr:cNvPr id="96" name="รูปภาพ 95">
          <a:extLst>
            <a:ext uri="{FF2B5EF4-FFF2-40B4-BE49-F238E27FC236}">
              <a16:creationId xmlns="" xmlns:a16="http://schemas.microsoft.com/office/drawing/2014/main" id="{00000000-0008-0000-01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92040076"/>
          <a:ext cx="723900" cy="732622"/>
        </a:xfrm>
        <a:prstGeom prst="rect">
          <a:avLst/>
        </a:prstGeom>
      </xdr:spPr>
    </xdr:pic>
    <xdr:clientData/>
  </xdr:twoCellAnchor>
  <xdr:twoCellAnchor editAs="oneCell">
    <xdr:from>
      <xdr:col>27</xdr:col>
      <xdr:colOff>438150</xdr:colOff>
      <xdr:row>410</xdr:row>
      <xdr:rowOff>133350</xdr:rowOff>
    </xdr:from>
    <xdr:to>
      <xdr:col>28</xdr:col>
      <xdr:colOff>640119</xdr:colOff>
      <xdr:row>412</xdr:row>
      <xdr:rowOff>228599</xdr:rowOff>
    </xdr:to>
    <xdr:pic>
      <xdr:nvPicPr>
        <xdr:cNvPr id="97" name="รูปภาพ 96">
          <a:extLst>
            <a:ext uri="{FF2B5EF4-FFF2-40B4-BE49-F238E27FC236}">
              <a16:creationId xmlns="" xmlns:a16="http://schemas.microsoft.com/office/drawing/2014/main" id="{00000000-0008-0000-01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92259150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28</xdr:col>
      <xdr:colOff>76200</xdr:colOff>
      <xdr:row>458</xdr:row>
      <xdr:rowOff>0</xdr:rowOff>
    </xdr:from>
    <xdr:to>
      <xdr:col>42</xdr:col>
      <xdr:colOff>190500</xdr:colOff>
      <xdr:row>461</xdr:row>
      <xdr:rowOff>89430</xdr:rowOff>
    </xdr:to>
    <xdr:sp macro="" textlink="">
      <xdr:nvSpPr>
        <xdr:cNvPr id="98" name="Text Box 10">
          <a:extLst>
            <a:ext uri="{FF2B5EF4-FFF2-40B4-BE49-F238E27FC236}">
              <a16:creationId xmlns=""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1495425" y="102870000"/>
          <a:ext cx="6438900" cy="918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T 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2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11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นายเทวินทร์  คำภาพันธ์ </a:t>
          </a:r>
          <a:r>
            <a:rPr lang="en-US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นางสาวนุชนันท์  พรมกุล</a:t>
          </a:r>
          <a:endParaRPr lang="th-TH" sz="16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257175</xdr:colOff>
      <xdr:row>457</xdr:row>
      <xdr:rowOff>123825</xdr:rowOff>
    </xdr:from>
    <xdr:to>
      <xdr:col>27</xdr:col>
      <xdr:colOff>514350</xdr:colOff>
      <xdr:row>460</xdr:row>
      <xdr:rowOff>66675</xdr:rowOff>
    </xdr:to>
    <xdr:pic>
      <xdr:nvPicPr>
        <xdr:cNvPr id="99" name="รูปภาพ 98">
          <a:extLst>
            <a:ext uri="{FF2B5EF4-FFF2-40B4-BE49-F238E27FC236}">
              <a16:creationId xmlns="" xmlns:a16="http://schemas.microsoft.com/office/drawing/2014/main" id="{00000000-0008-0000-01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2765225"/>
          <a:ext cx="790575" cy="771525"/>
        </a:xfrm>
        <a:prstGeom prst="rect">
          <a:avLst/>
        </a:prstGeom>
      </xdr:spPr>
    </xdr:pic>
    <xdr:clientData/>
  </xdr:twoCellAnchor>
  <xdr:twoCellAnchor editAs="oneCell">
    <xdr:from>
      <xdr:col>27</xdr:col>
      <xdr:colOff>523875</xdr:colOff>
      <xdr:row>458</xdr:row>
      <xdr:rowOff>57151</xdr:rowOff>
    </xdr:from>
    <xdr:to>
      <xdr:col>29</xdr:col>
      <xdr:colOff>78144</xdr:colOff>
      <xdr:row>460</xdr:row>
      <xdr:rowOff>161925</xdr:rowOff>
    </xdr:to>
    <xdr:pic>
      <xdr:nvPicPr>
        <xdr:cNvPr id="100" name="รูปภาพ 99">
          <a:extLst>
            <a:ext uri="{FF2B5EF4-FFF2-40B4-BE49-F238E27FC236}">
              <a16:creationId xmlns="" xmlns:a16="http://schemas.microsoft.com/office/drawing/2014/main" id="{00000000-0008-0000-01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02927151"/>
          <a:ext cx="1087794" cy="657224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0</xdr:row>
      <xdr:rowOff>95250</xdr:rowOff>
    </xdr:from>
    <xdr:to>
      <xdr:col>2</xdr:col>
      <xdr:colOff>638175</xdr:colOff>
      <xdr:row>3</xdr:row>
      <xdr:rowOff>47624</xdr:rowOff>
    </xdr:to>
    <xdr:pic>
      <xdr:nvPicPr>
        <xdr:cNvPr id="108" name="รูปภาพ 107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23850"/>
          <a:ext cx="790575" cy="781049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1</xdr:row>
      <xdr:rowOff>0</xdr:rowOff>
    </xdr:from>
    <xdr:to>
      <xdr:col>4</xdr:col>
      <xdr:colOff>459144</xdr:colOff>
      <xdr:row>3</xdr:row>
      <xdr:rowOff>114299</xdr:rowOff>
    </xdr:to>
    <xdr:pic>
      <xdr:nvPicPr>
        <xdr:cNvPr id="109" name="รูปภาพ 108">
          <a:extLst>
            <a:ext uri="{FF2B5EF4-FFF2-40B4-BE49-F238E27FC236}">
              <a16:creationId xmlns="" xmlns:a16="http://schemas.microsoft.com/office/drawing/2014/main" id="{00000000-0008-0000-01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457200"/>
          <a:ext cx="1087794" cy="666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941293</xdr:colOff>
      <xdr:row>0</xdr:row>
      <xdr:rowOff>233081</xdr:rowOff>
    </xdr:from>
    <xdr:to>
      <xdr:col>17</xdr:col>
      <xdr:colOff>504264</xdr:colOff>
      <xdr:row>4</xdr:row>
      <xdr:rowOff>171449</xdr:rowOff>
    </xdr:to>
    <xdr:sp macro="" textlink="">
      <xdr:nvSpPr>
        <xdr:cNvPr id="35" name="Text Box 10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666999" y="233081"/>
          <a:ext cx="6353736" cy="1058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ESMTE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/>
          </a:r>
          <a:b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</a:b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l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นางพัชรีดา   ใยระย้า ,</a:t>
          </a:r>
          <a:r>
            <a:rPr lang="th-TH" sz="18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นางฐิติพร   พรมวิชัย</a:t>
          </a:r>
          <a:endParaRPr lang="en-US" sz="18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784412</xdr:colOff>
      <xdr:row>47</xdr:row>
      <xdr:rowOff>123825</xdr:rowOff>
    </xdr:from>
    <xdr:to>
      <xdr:col>17</xdr:col>
      <xdr:colOff>392205</xdr:colOff>
      <xdr:row>51</xdr:row>
      <xdr:rowOff>100853</xdr:rowOff>
    </xdr:to>
    <xdr:sp macro="" textlink="">
      <xdr:nvSpPr>
        <xdr:cNvPr id="36" name="Text Box 10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2510118" y="13290737"/>
          <a:ext cx="6398558" cy="1097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ESMTE   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l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ว่าที่ ร.ต. วิโรจน์   ศรีสุข </a:t>
          </a:r>
          <a:r>
            <a:rPr lang="en-US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นางยุพิน   วงษ์เป็ง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762000</xdr:colOff>
      <xdr:row>93</xdr:row>
      <xdr:rowOff>123825</xdr:rowOff>
    </xdr:from>
    <xdr:to>
      <xdr:col>17</xdr:col>
      <xdr:colOff>336176</xdr:colOff>
      <xdr:row>97</xdr:row>
      <xdr:rowOff>47624</xdr:rowOff>
    </xdr:to>
    <xdr:sp macro="" textlink="">
      <xdr:nvSpPr>
        <xdr:cNvPr id="37" name="Text Box 10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2487706" y="26177501"/>
          <a:ext cx="6364941" cy="1044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MEP   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l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นางสาวจุฑารัตน์   เอี่ยมสะอาด </a:t>
          </a:r>
          <a:r>
            <a:rPr lang="th-TH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นางสาวกรรณิกา   สียะ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1331119</xdr:colOff>
      <xdr:row>129</xdr:row>
      <xdr:rowOff>104774</xdr:rowOff>
    </xdr:from>
    <xdr:to>
      <xdr:col>18</xdr:col>
      <xdr:colOff>467845</xdr:colOff>
      <xdr:row>133</xdr:row>
      <xdr:rowOff>114299</xdr:rowOff>
    </xdr:to>
    <xdr:sp macro="" textlink="">
      <xdr:nvSpPr>
        <xdr:cNvPr id="38" name="Text Box 10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176588" y="35430618"/>
          <a:ext cx="11328726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EIS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4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l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นางสาวปณัฐชา   แดงไฝ ,</a:t>
          </a:r>
          <a:r>
            <a:rPr lang="th-TH" sz="18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นางสาวดวงพร  ลึแฮ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321469</xdr:colOff>
      <xdr:row>183</xdr:row>
      <xdr:rowOff>95250</xdr:rowOff>
    </xdr:from>
    <xdr:to>
      <xdr:col>11</xdr:col>
      <xdr:colOff>228319</xdr:colOff>
      <xdr:row>187</xdr:row>
      <xdr:rowOff>152398</xdr:rowOff>
    </xdr:to>
    <xdr:sp macro="" textlink="">
      <xdr:nvSpPr>
        <xdr:cNvPr id="39" name="Text Box 10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21469" y="50208656"/>
          <a:ext cx="10932038" cy="1152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en-US" sz="18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EIS</a:t>
          </a:r>
          <a:r>
            <a:rPr lang="en-US" sz="1800" b="1" i="0" strike="noStrike" baseline="0">
              <a:solidFill>
                <a:srgbClr val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5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นางสาวจำเนียร   น้ำสังข์ ,  นายพัชรวัฒน์   หมื่นทอง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164307</xdr:colOff>
      <xdr:row>237</xdr:row>
      <xdr:rowOff>28576</xdr:rowOff>
    </xdr:from>
    <xdr:to>
      <xdr:col>11</xdr:col>
      <xdr:colOff>277345</xdr:colOff>
      <xdr:row>241</xdr:row>
      <xdr:rowOff>180976</xdr:rowOff>
    </xdr:to>
    <xdr:sp macro="" textlink="">
      <xdr:nvSpPr>
        <xdr:cNvPr id="40" name="Text Box 10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164307" y="64929545"/>
          <a:ext cx="11138226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EIS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นางสาวณิชนันท์   คำนวนสินธุ์ , นายภูมิพัฒน์  ปานแดง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290</xdr:row>
      <xdr:rowOff>145677</xdr:rowOff>
    </xdr:from>
    <xdr:to>
      <xdr:col>11</xdr:col>
      <xdr:colOff>255353</xdr:colOff>
      <xdr:row>294</xdr:row>
      <xdr:rowOff>247650</xdr:rowOff>
    </xdr:to>
    <xdr:sp macro="" textlink="">
      <xdr:nvSpPr>
        <xdr:cNvPr id="41" name="Text Box 1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0" y="80108052"/>
          <a:ext cx="11280541" cy="119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EIS  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7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นางภัทรพร  ขวัญมั่น , นางสาวณัฐธิดา  ศรีพุ่ม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102394</xdr:colOff>
      <xdr:row>346</xdr:row>
      <xdr:rowOff>190500</xdr:rowOff>
    </xdr:from>
    <xdr:to>
      <xdr:col>10</xdr:col>
      <xdr:colOff>344580</xdr:colOff>
      <xdr:row>350</xdr:row>
      <xdr:rowOff>257175</xdr:rowOff>
    </xdr:to>
    <xdr:sp macro="" textlink="">
      <xdr:nvSpPr>
        <xdr:cNvPr id="42" name="Text Box 10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102394" y="95488125"/>
          <a:ext cx="10814936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ASEAN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8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รหัสวิชา………………..ชื่อวิชา…………………......….....……น้ำหนัก/หน่วยกิต....……..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rgbClr val="FF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นางสาวศิริวรรณ   จันทร์เจริญ </a:t>
          </a:r>
          <a:r>
            <a:rPr lang="en-US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นางขณิตฐา  ต๋าแปง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409576</xdr:colOff>
      <xdr:row>401</xdr:row>
      <xdr:rowOff>123825</xdr:rowOff>
    </xdr:from>
    <xdr:to>
      <xdr:col>11</xdr:col>
      <xdr:colOff>35719</xdr:colOff>
      <xdr:row>405</xdr:row>
      <xdr:rowOff>190500</xdr:rowOff>
    </xdr:to>
    <xdr:sp macro="" textlink="">
      <xdr:nvSpPr>
        <xdr:cNvPr id="43" name="Text Box 10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9576" y="110756700"/>
          <a:ext cx="10651331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ASEAN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9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รหัสวิชา………………..ชื่อวิชา…………………......…................………น้ำหนัก/หน่วยกิต....……..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นายมงคล   มากจีน </a:t>
          </a:r>
          <a:r>
            <a:rPr lang="en-US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นางสาวพิมพิไล  หล้าใจ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402431</xdr:colOff>
      <xdr:row>455</xdr:row>
      <xdr:rowOff>57150</xdr:rowOff>
    </xdr:from>
    <xdr:to>
      <xdr:col>11</xdr:col>
      <xdr:colOff>296954</xdr:colOff>
      <xdr:row>459</xdr:row>
      <xdr:rowOff>161924</xdr:rowOff>
    </xdr:to>
    <xdr:sp macro="" textlink="">
      <xdr:nvSpPr>
        <xdr:cNvPr id="44" name="Text Box 10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402431" y="125751431"/>
          <a:ext cx="10919711" cy="1200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ASEAN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10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รหัสวิชา………………..ชื่อวิชา…………………......…................……น้ำหนัก/หน่วยกิต....……..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นางสาวสุวิมล   ฟักทองอยู่</a:t>
          </a:r>
          <a:r>
            <a:rPr lang="en-US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ว่าที่ ร.ต.อานนท์  ชลธีระเสถียร</a:t>
          </a:r>
          <a:endParaRPr lang="th-TH" sz="18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35719</xdr:colOff>
      <xdr:row>510</xdr:row>
      <xdr:rowOff>147637</xdr:rowOff>
    </xdr:from>
    <xdr:to>
      <xdr:col>11</xdr:col>
      <xdr:colOff>222716</xdr:colOff>
      <xdr:row>513</xdr:row>
      <xdr:rowOff>261938</xdr:rowOff>
    </xdr:to>
    <xdr:sp macro="" textlink="">
      <xdr:nvSpPr>
        <xdr:cNvPr id="45" name="Text Box 10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5719" y="139807950"/>
          <a:ext cx="11212185" cy="935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ASEAN    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11</a:t>
          </a: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รหัสวิชา………………..ชื่อวิชา…………………......….....…………….น้ำหนัก/หน่วยกิต....……..</a:t>
          </a:r>
        </a:p>
        <a:p>
          <a:pPr algn="ctr"/>
          <a:r>
            <a:rPr lang="th-TH" sz="18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8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นางรัตนา   พูลภักดี </a:t>
          </a:r>
          <a:r>
            <a:rPr lang="en-US" sz="18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 </a:t>
          </a:r>
          <a:r>
            <a:rPr lang="th-TH" sz="18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นายภาณุวัฒน์   สัญญโภชน์</a:t>
          </a:r>
          <a:endParaRPr lang="en-US" sz="18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pPr algn="ctr"/>
          <a:endParaRPr lang="th-TH" sz="18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333376</xdr:colOff>
      <xdr:row>0</xdr:row>
      <xdr:rowOff>114301</xdr:rowOff>
    </xdr:from>
    <xdr:to>
      <xdr:col>3</xdr:col>
      <xdr:colOff>32237</xdr:colOff>
      <xdr:row>3</xdr:row>
      <xdr:rowOff>75081</xdr:rowOff>
    </xdr:to>
    <xdr:pic>
      <xdr:nvPicPr>
        <xdr:cNvPr id="46" name="รูปภาพ 45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6" y="114301"/>
          <a:ext cx="858531" cy="8191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47</xdr:row>
      <xdr:rowOff>0</xdr:rowOff>
    </xdr:from>
    <xdr:to>
      <xdr:col>2</xdr:col>
      <xdr:colOff>647699</xdr:colOff>
      <xdr:row>49</xdr:row>
      <xdr:rowOff>236066</xdr:rowOff>
    </xdr:to>
    <xdr:pic>
      <xdr:nvPicPr>
        <xdr:cNvPr id="47" name="รูปภาพ 46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0972800"/>
          <a:ext cx="847725" cy="809807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93</xdr:row>
      <xdr:rowOff>95250</xdr:rowOff>
    </xdr:from>
    <xdr:to>
      <xdr:col>2</xdr:col>
      <xdr:colOff>438149</xdr:colOff>
      <xdr:row>96</xdr:row>
      <xdr:rowOff>33738</xdr:rowOff>
    </xdr:to>
    <xdr:pic>
      <xdr:nvPicPr>
        <xdr:cNvPr id="48" name="รูปภาพ 47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21583650"/>
          <a:ext cx="819149" cy="792377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129</xdr:row>
      <xdr:rowOff>0</xdr:rowOff>
    </xdr:from>
    <xdr:to>
      <xdr:col>2</xdr:col>
      <xdr:colOff>695324</xdr:colOff>
      <xdr:row>131</xdr:row>
      <xdr:rowOff>239168</xdr:rowOff>
    </xdr:to>
    <xdr:pic>
      <xdr:nvPicPr>
        <xdr:cNvPr id="49" name="รูปภาพ 48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9718000"/>
          <a:ext cx="857250" cy="812909"/>
        </a:xfrm>
        <a:prstGeom prst="rect">
          <a:avLst/>
        </a:prstGeom>
      </xdr:spPr>
    </xdr:pic>
    <xdr:clientData/>
  </xdr:twoCellAnchor>
  <xdr:twoCellAnchor editAs="oneCell">
    <xdr:from>
      <xdr:col>1</xdr:col>
      <xdr:colOff>124905</xdr:colOff>
      <xdr:row>183</xdr:row>
      <xdr:rowOff>114302</xdr:rowOff>
    </xdr:from>
    <xdr:to>
      <xdr:col>2</xdr:col>
      <xdr:colOff>590717</xdr:colOff>
      <xdr:row>186</xdr:row>
      <xdr:rowOff>33618</xdr:rowOff>
    </xdr:to>
    <xdr:pic>
      <xdr:nvPicPr>
        <xdr:cNvPr id="50" name="รูปภาพ 49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17" y="41351949"/>
          <a:ext cx="880430" cy="759757"/>
        </a:xfrm>
        <a:prstGeom prst="rect">
          <a:avLst/>
        </a:prstGeom>
      </xdr:spPr>
    </xdr:pic>
    <xdr:clientData/>
  </xdr:twoCellAnchor>
  <xdr:twoCellAnchor editAs="oneCell">
    <xdr:from>
      <xdr:col>1</xdr:col>
      <xdr:colOff>99057</xdr:colOff>
      <xdr:row>236</xdr:row>
      <xdr:rowOff>190500</xdr:rowOff>
    </xdr:from>
    <xdr:to>
      <xdr:col>2</xdr:col>
      <xdr:colOff>561974</xdr:colOff>
      <xdr:row>239</xdr:row>
      <xdr:rowOff>123772</xdr:rowOff>
    </xdr:to>
    <xdr:pic>
      <xdr:nvPicPr>
        <xdr:cNvPr id="51" name="รูปภาพ 5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07" y="54368700"/>
          <a:ext cx="872493" cy="791642"/>
        </a:xfrm>
        <a:prstGeom prst="rect">
          <a:avLst/>
        </a:prstGeom>
      </xdr:spPr>
    </xdr:pic>
    <xdr:clientData/>
  </xdr:twoCellAnchor>
  <xdr:twoCellAnchor editAs="oneCell">
    <xdr:from>
      <xdr:col>1</xdr:col>
      <xdr:colOff>18530</xdr:colOff>
      <xdr:row>290</xdr:row>
      <xdr:rowOff>133350</xdr:rowOff>
    </xdr:from>
    <xdr:to>
      <xdr:col>2</xdr:col>
      <xdr:colOff>538769</xdr:colOff>
      <xdr:row>293</xdr:row>
      <xdr:rowOff>141756</xdr:rowOff>
    </xdr:to>
    <xdr:pic>
      <xdr:nvPicPr>
        <xdr:cNvPr id="52" name="รูปภาพ 51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080" y="66655950"/>
          <a:ext cx="929815" cy="866776"/>
        </a:xfrm>
        <a:prstGeom prst="rect">
          <a:avLst/>
        </a:prstGeom>
      </xdr:spPr>
    </xdr:pic>
    <xdr:clientData/>
  </xdr:twoCellAnchor>
  <xdr:twoCellAnchor editAs="oneCell">
    <xdr:from>
      <xdr:col>1</xdr:col>
      <xdr:colOff>98964</xdr:colOff>
      <xdr:row>347</xdr:row>
      <xdr:rowOff>76201</xdr:rowOff>
    </xdr:from>
    <xdr:to>
      <xdr:col>2</xdr:col>
      <xdr:colOff>523874</xdr:colOff>
      <xdr:row>350</xdr:row>
      <xdr:rowOff>20635</xdr:rowOff>
    </xdr:to>
    <xdr:pic>
      <xdr:nvPicPr>
        <xdr:cNvPr id="53" name="รูปภาพ 52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514" y="79171801"/>
          <a:ext cx="834486" cy="798323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180977</xdr:colOff>
      <xdr:row>401</xdr:row>
      <xdr:rowOff>180976</xdr:rowOff>
    </xdr:from>
    <xdr:to>
      <xdr:col>2</xdr:col>
      <xdr:colOff>567192</xdr:colOff>
      <xdr:row>404</xdr:row>
      <xdr:rowOff>84605</xdr:rowOff>
    </xdr:to>
    <xdr:pic>
      <xdr:nvPicPr>
        <xdr:cNvPr id="54" name="รูปภาพ 53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7" y="91620976"/>
          <a:ext cx="795791" cy="76199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152401</xdr:colOff>
      <xdr:row>455</xdr:row>
      <xdr:rowOff>114300</xdr:rowOff>
    </xdr:from>
    <xdr:to>
      <xdr:col>2</xdr:col>
      <xdr:colOff>542924</xdr:colOff>
      <xdr:row>458</xdr:row>
      <xdr:rowOff>67608</xdr:rowOff>
    </xdr:to>
    <xdr:pic>
      <xdr:nvPicPr>
        <xdr:cNvPr id="55" name="รูปภาพ 54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104355900"/>
          <a:ext cx="800099" cy="811678"/>
        </a:xfrm>
        <a:prstGeom prst="rect">
          <a:avLst/>
        </a:prstGeom>
      </xdr:spPr>
    </xdr:pic>
    <xdr:clientData/>
  </xdr:twoCellAnchor>
  <xdr:twoCellAnchor editAs="oneCell">
    <xdr:from>
      <xdr:col>1</xdr:col>
      <xdr:colOff>269083</xdr:colOff>
      <xdr:row>510</xdr:row>
      <xdr:rowOff>166688</xdr:rowOff>
    </xdr:from>
    <xdr:to>
      <xdr:col>2</xdr:col>
      <xdr:colOff>726281</xdr:colOff>
      <xdr:row>513</xdr:row>
      <xdr:rowOff>130246</xdr:rowOff>
    </xdr:to>
    <xdr:pic>
      <xdr:nvPicPr>
        <xdr:cNvPr id="56" name="รูปภาพ 55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2" y="139827001"/>
          <a:ext cx="897729" cy="785089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762000</xdr:colOff>
      <xdr:row>1</xdr:row>
      <xdr:rowOff>104775</xdr:rowOff>
    </xdr:from>
    <xdr:to>
      <xdr:col>3</xdr:col>
      <xdr:colOff>1148166</xdr:colOff>
      <xdr:row>3</xdr:row>
      <xdr:rowOff>178733</xdr:rowOff>
    </xdr:to>
    <xdr:pic>
      <xdr:nvPicPr>
        <xdr:cNvPr id="24" name="รูปภาพ 23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333375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704850</xdr:colOff>
      <xdr:row>47</xdr:row>
      <xdr:rowOff>190500</xdr:rowOff>
    </xdr:from>
    <xdr:to>
      <xdr:col>3</xdr:col>
      <xdr:colOff>1100541</xdr:colOff>
      <xdr:row>49</xdr:row>
      <xdr:rowOff>264458</xdr:rowOff>
    </xdr:to>
    <xdr:pic>
      <xdr:nvPicPr>
        <xdr:cNvPr id="25" name="รูปภาพ 24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1391900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94</xdr:row>
      <xdr:rowOff>19050</xdr:rowOff>
    </xdr:from>
    <xdr:to>
      <xdr:col>3</xdr:col>
      <xdr:colOff>948141</xdr:colOff>
      <xdr:row>96</xdr:row>
      <xdr:rowOff>97491</xdr:rowOff>
    </xdr:to>
    <xdr:pic>
      <xdr:nvPicPr>
        <xdr:cNvPr id="26" name="รูปภาพ 25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21736050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809625</xdr:colOff>
      <xdr:row>129</xdr:row>
      <xdr:rowOff>152400</xdr:rowOff>
    </xdr:from>
    <xdr:to>
      <xdr:col>3</xdr:col>
      <xdr:colOff>1148166</xdr:colOff>
      <xdr:row>131</xdr:row>
      <xdr:rowOff>226358</xdr:rowOff>
    </xdr:to>
    <xdr:pic>
      <xdr:nvPicPr>
        <xdr:cNvPr id="27" name="รูปภาพ 26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30099000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600635</xdr:colOff>
      <xdr:row>184</xdr:row>
      <xdr:rowOff>133350</xdr:rowOff>
    </xdr:from>
    <xdr:to>
      <xdr:col>3</xdr:col>
      <xdr:colOff>996326</xdr:colOff>
      <xdr:row>186</xdr:row>
      <xdr:rowOff>207308</xdr:rowOff>
    </xdr:to>
    <xdr:pic>
      <xdr:nvPicPr>
        <xdr:cNvPr id="28" name="รูปภาพ 27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459" y="51680409"/>
          <a:ext cx="1088355" cy="634252"/>
        </a:xfrm>
        <a:prstGeom prst="rect">
          <a:avLst/>
        </a:prstGeom>
      </xdr:spPr>
    </xdr:pic>
    <xdr:clientData/>
  </xdr:twoCellAnchor>
  <xdr:twoCellAnchor editAs="oneCell">
    <xdr:from>
      <xdr:col>2</xdr:col>
      <xdr:colOff>618004</xdr:colOff>
      <xdr:row>237</xdr:row>
      <xdr:rowOff>219075</xdr:rowOff>
    </xdr:from>
    <xdr:to>
      <xdr:col>3</xdr:col>
      <xdr:colOff>1013695</xdr:colOff>
      <xdr:row>240</xdr:row>
      <xdr:rowOff>12886</xdr:rowOff>
    </xdr:to>
    <xdr:pic>
      <xdr:nvPicPr>
        <xdr:cNvPr id="29" name="รูปภาพ 28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828" y="66613928"/>
          <a:ext cx="1088355" cy="634252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523875</xdr:colOff>
      <xdr:row>291</xdr:row>
      <xdr:rowOff>142875</xdr:rowOff>
    </xdr:from>
    <xdr:to>
      <xdr:col>3</xdr:col>
      <xdr:colOff>919566</xdr:colOff>
      <xdr:row>293</xdr:row>
      <xdr:rowOff>216832</xdr:rowOff>
    </xdr:to>
    <xdr:pic>
      <xdr:nvPicPr>
        <xdr:cNvPr id="30" name="รูปภาพ 29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66894075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590550</xdr:colOff>
      <xdr:row>348</xdr:row>
      <xdr:rowOff>142875</xdr:rowOff>
    </xdr:from>
    <xdr:to>
      <xdr:col>3</xdr:col>
      <xdr:colOff>986241</xdr:colOff>
      <xdr:row>350</xdr:row>
      <xdr:rowOff>216831</xdr:rowOff>
    </xdr:to>
    <xdr:pic>
      <xdr:nvPicPr>
        <xdr:cNvPr id="33" name="รูปภาพ 32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79467075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657225</xdr:colOff>
      <xdr:row>402</xdr:row>
      <xdr:rowOff>142875</xdr:rowOff>
    </xdr:from>
    <xdr:to>
      <xdr:col>3</xdr:col>
      <xdr:colOff>1052916</xdr:colOff>
      <xdr:row>404</xdr:row>
      <xdr:rowOff>216833</xdr:rowOff>
    </xdr:to>
    <xdr:pic>
      <xdr:nvPicPr>
        <xdr:cNvPr id="58" name="รูปภาพ 57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91811475"/>
          <a:ext cx="1087794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726282</xdr:colOff>
      <xdr:row>511</xdr:row>
      <xdr:rowOff>176213</xdr:rowOff>
    </xdr:from>
    <xdr:to>
      <xdr:col>3</xdr:col>
      <xdr:colOff>1121973</xdr:colOff>
      <xdr:row>513</xdr:row>
      <xdr:rowOff>250171</xdr:rowOff>
    </xdr:to>
    <xdr:pic>
      <xdr:nvPicPr>
        <xdr:cNvPr id="59" name="รูปภาพ 58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532" y="140110369"/>
          <a:ext cx="1157692" cy="621646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456</xdr:row>
      <xdr:rowOff>57150</xdr:rowOff>
    </xdr:from>
    <xdr:to>
      <xdr:col>3</xdr:col>
      <xdr:colOff>995766</xdr:colOff>
      <xdr:row>458</xdr:row>
      <xdr:rowOff>131108</xdr:rowOff>
    </xdr:to>
    <xdr:pic>
      <xdr:nvPicPr>
        <xdr:cNvPr id="61" name="รูปภาพ 6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04527350"/>
          <a:ext cx="1087794" cy="6476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171030</xdr:colOff>
      <xdr:row>1</xdr:row>
      <xdr:rowOff>0</xdr:rowOff>
    </xdr:from>
    <xdr:to>
      <xdr:col>3</xdr:col>
      <xdr:colOff>331278</xdr:colOff>
      <xdr:row>1</xdr:row>
      <xdr:rowOff>0</xdr:rowOff>
    </xdr:to>
    <xdr:pic>
      <xdr:nvPicPr>
        <xdr:cNvPr id="2" name="รูปภาพ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3</xdr:col>
      <xdr:colOff>55043</xdr:colOff>
      <xdr:row>1</xdr:row>
      <xdr:rowOff>50602</xdr:rowOff>
    </xdr:to>
    <xdr:pic>
      <xdr:nvPicPr>
        <xdr:cNvPr id="3" name="รูปภาพ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9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</xdr:row>
      <xdr:rowOff>0</xdr:rowOff>
    </xdr:from>
    <xdr:to>
      <xdr:col>3</xdr:col>
      <xdr:colOff>331278</xdr:colOff>
      <xdr:row>1</xdr:row>
      <xdr:rowOff>0</xdr:rowOff>
    </xdr:to>
    <xdr:pic>
      <xdr:nvPicPr>
        <xdr:cNvPr id="4" name="รูปภาพ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3</xdr:col>
      <xdr:colOff>55043</xdr:colOff>
      <xdr:row>1</xdr:row>
      <xdr:rowOff>50602</xdr:rowOff>
    </xdr:to>
    <xdr:pic>
      <xdr:nvPicPr>
        <xdr:cNvPr id="5" name="รูปภาพ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9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4</xdr:row>
      <xdr:rowOff>0</xdr:rowOff>
    </xdr:from>
    <xdr:to>
      <xdr:col>21</xdr:col>
      <xdr:colOff>280898</xdr:colOff>
      <xdr:row>4</xdr:row>
      <xdr:rowOff>0</xdr:rowOff>
    </xdr:to>
    <xdr:pic>
      <xdr:nvPicPr>
        <xdr:cNvPr id="6" name="รูปภาพ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914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4</xdr:row>
      <xdr:rowOff>0</xdr:rowOff>
    </xdr:from>
    <xdr:to>
      <xdr:col>20</xdr:col>
      <xdr:colOff>147111</xdr:colOff>
      <xdr:row>4</xdr:row>
      <xdr:rowOff>0</xdr:rowOff>
    </xdr:to>
    <xdr:pic>
      <xdr:nvPicPr>
        <xdr:cNvPr id="7" name="รูปภาพ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914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4</xdr:row>
      <xdr:rowOff>0</xdr:rowOff>
    </xdr:from>
    <xdr:to>
      <xdr:col>21</xdr:col>
      <xdr:colOff>280898</xdr:colOff>
      <xdr:row>4</xdr:row>
      <xdr:rowOff>0</xdr:rowOff>
    </xdr:to>
    <xdr:pic>
      <xdr:nvPicPr>
        <xdr:cNvPr id="8" name="รูปภาพ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914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4</xdr:row>
      <xdr:rowOff>0</xdr:rowOff>
    </xdr:from>
    <xdr:to>
      <xdr:col>20</xdr:col>
      <xdr:colOff>147111</xdr:colOff>
      <xdr:row>4</xdr:row>
      <xdr:rowOff>0</xdr:rowOff>
    </xdr:to>
    <xdr:pic>
      <xdr:nvPicPr>
        <xdr:cNvPr id="9" name="รูปภาพ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914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318137</xdr:colOff>
      <xdr:row>0</xdr:row>
      <xdr:rowOff>161925</xdr:rowOff>
    </xdr:from>
    <xdr:to>
      <xdr:col>22</xdr:col>
      <xdr:colOff>169863</xdr:colOff>
      <xdr:row>3</xdr:row>
      <xdr:rowOff>209551</xdr:rowOff>
    </xdr:to>
    <xdr:sp macro="" textlink="">
      <xdr:nvSpPr>
        <xdr:cNvPr id="10" name="Text Box 10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594487" y="161925"/>
          <a:ext cx="5282564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นางอรวรรณ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จันทร์บุตร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นางสาวนิภาพร  พลอยโตนด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0</xdr:row>
      <xdr:rowOff>50602</xdr:rowOff>
    </xdr:from>
    <xdr:to>
      <xdr:col>3</xdr:col>
      <xdr:colOff>55043</xdr:colOff>
      <xdr:row>0</xdr:row>
      <xdr:rowOff>50602</xdr:rowOff>
    </xdr:to>
    <xdr:pic>
      <xdr:nvPicPr>
        <xdr:cNvPr id="11" name="รูปภาพ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506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127635</xdr:colOff>
      <xdr:row>0</xdr:row>
      <xdr:rowOff>85726</xdr:rowOff>
    </xdr:from>
    <xdr:to>
      <xdr:col>2</xdr:col>
      <xdr:colOff>449580</xdr:colOff>
      <xdr:row>3</xdr:row>
      <xdr:rowOff>104776</xdr:rowOff>
    </xdr:to>
    <xdr:pic>
      <xdr:nvPicPr>
        <xdr:cNvPr id="12" name="รูปภาพ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" y="85726"/>
          <a:ext cx="702945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467999</xdr:colOff>
      <xdr:row>0</xdr:row>
      <xdr:rowOff>180974</xdr:rowOff>
    </xdr:from>
    <xdr:to>
      <xdr:col>3</xdr:col>
      <xdr:colOff>763905</xdr:colOff>
      <xdr:row>3</xdr:row>
      <xdr:rowOff>104774</xdr:rowOff>
    </xdr:to>
    <xdr:pic>
      <xdr:nvPicPr>
        <xdr:cNvPr id="13" name="รูปภาพ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999" y="180974"/>
          <a:ext cx="829306" cy="60960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21</xdr:col>
      <xdr:colOff>712698</xdr:colOff>
      <xdr:row>1</xdr:row>
      <xdr:rowOff>0</xdr:rowOff>
    </xdr:to>
    <xdr:pic>
      <xdr:nvPicPr>
        <xdr:cNvPr id="14" name="รูปภาพ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1705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</xdr:row>
      <xdr:rowOff>50602</xdr:rowOff>
    </xdr:from>
    <xdr:to>
      <xdr:col>19</xdr:col>
      <xdr:colOff>99486</xdr:colOff>
      <xdr:row>1</xdr:row>
      <xdr:rowOff>50602</xdr:rowOff>
    </xdr:to>
    <xdr:pic>
      <xdr:nvPicPr>
        <xdr:cNvPr id="15" name="รูปภาพ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9207" y="279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21</xdr:col>
      <xdr:colOff>712698</xdr:colOff>
      <xdr:row>1</xdr:row>
      <xdr:rowOff>0</xdr:rowOff>
    </xdr:to>
    <xdr:pic>
      <xdr:nvPicPr>
        <xdr:cNvPr id="16" name="รูปภาพ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1705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</xdr:row>
      <xdr:rowOff>50602</xdr:rowOff>
    </xdr:from>
    <xdr:to>
      <xdr:col>19</xdr:col>
      <xdr:colOff>99486</xdr:colOff>
      <xdr:row>1</xdr:row>
      <xdr:rowOff>50602</xdr:rowOff>
    </xdr:to>
    <xdr:pic>
      <xdr:nvPicPr>
        <xdr:cNvPr id="17" name="รูปภาพ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9207" y="279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0</xdr:row>
      <xdr:rowOff>50602</xdr:rowOff>
    </xdr:from>
    <xdr:to>
      <xdr:col>19</xdr:col>
      <xdr:colOff>99486</xdr:colOff>
      <xdr:row>0</xdr:row>
      <xdr:rowOff>50602</xdr:rowOff>
    </xdr:to>
    <xdr:pic>
      <xdr:nvPicPr>
        <xdr:cNvPr id="19" name="รูปภาพ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9207" y="506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26</xdr:row>
      <xdr:rowOff>0</xdr:rowOff>
    </xdr:from>
    <xdr:to>
      <xdr:col>3</xdr:col>
      <xdr:colOff>331278</xdr:colOff>
      <xdr:row>26</xdr:row>
      <xdr:rowOff>0</xdr:rowOff>
    </xdr:to>
    <xdr:pic>
      <xdr:nvPicPr>
        <xdr:cNvPr id="22" name="รูปภาพ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26</xdr:row>
      <xdr:rowOff>50602</xdr:rowOff>
    </xdr:from>
    <xdr:to>
      <xdr:col>3</xdr:col>
      <xdr:colOff>55043</xdr:colOff>
      <xdr:row>26</xdr:row>
      <xdr:rowOff>50602</xdr:rowOff>
    </xdr:to>
    <xdr:pic>
      <xdr:nvPicPr>
        <xdr:cNvPr id="23" name="รูปภาพ 22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26</xdr:row>
      <xdr:rowOff>0</xdr:rowOff>
    </xdr:from>
    <xdr:to>
      <xdr:col>3</xdr:col>
      <xdr:colOff>331278</xdr:colOff>
      <xdr:row>26</xdr:row>
      <xdr:rowOff>0</xdr:rowOff>
    </xdr:to>
    <xdr:pic>
      <xdr:nvPicPr>
        <xdr:cNvPr id="24" name="รูปภาพ 23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26</xdr:row>
      <xdr:rowOff>50602</xdr:rowOff>
    </xdr:from>
    <xdr:to>
      <xdr:col>3</xdr:col>
      <xdr:colOff>55043</xdr:colOff>
      <xdr:row>26</xdr:row>
      <xdr:rowOff>50602</xdr:rowOff>
    </xdr:to>
    <xdr:pic>
      <xdr:nvPicPr>
        <xdr:cNvPr id="25" name="รูปภาพ 24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21</xdr:col>
      <xdr:colOff>280898</xdr:colOff>
      <xdr:row>29</xdr:row>
      <xdr:rowOff>0</xdr:rowOff>
    </xdr:to>
    <xdr:pic>
      <xdr:nvPicPr>
        <xdr:cNvPr id="26" name="รูปภาพ 25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144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20</xdr:col>
      <xdr:colOff>147111</xdr:colOff>
      <xdr:row>29</xdr:row>
      <xdr:rowOff>0</xdr:rowOff>
    </xdr:to>
    <xdr:pic>
      <xdr:nvPicPr>
        <xdr:cNvPr id="27" name="รูปภาพ 2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14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21</xdr:col>
      <xdr:colOff>280898</xdr:colOff>
      <xdr:row>29</xdr:row>
      <xdr:rowOff>0</xdr:rowOff>
    </xdr:to>
    <xdr:pic>
      <xdr:nvPicPr>
        <xdr:cNvPr id="28" name="รูปภาพ 27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144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20</xdr:col>
      <xdr:colOff>147111</xdr:colOff>
      <xdr:row>29</xdr:row>
      <xdr:rowOff>0</xdr:rowOff>
    </xdr:to>
    <xdr:pic>
      <xdr:nvPicPr>
        <xdr:cNvPr id="29" name="รูปภาพ 2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14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211667</xdr:colOff>
      <xdr:row>24</xdr:row>
      <xdr:rowOff>74084</xdr:rowOff>
    </xdr:from>
    <xdr:to>
      <xdr:col>22</xdr:col>
      <xdr:colOff>163512</xdr:colOff>
      <xdr:row>28</xdr:row>
      <xdr:rowOff>95251</xdr:rowOff>
    </xdr:to>
    <xdr:sp macro="" textlink="">
      <xdr:nvSpPr>
        <xdr:cNvPr id="30" name="Text Box 10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1936750" y="10001251"/>
          <a:ext cx="5069417" cy="983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SME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4/2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นางอุดมลักษณ์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เดชะวงษ์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นายสุทินธ์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คำน่าน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25</xdr:row>
      <xdr:rowOff>50602</xdr:rowOff>
    </xdr:from>
    <xdr:to>
      <xdr:col>3</xdr:col>
      <xdr:colOff>55043</xdr:colOff>
      <xdr:row>25</xdr:row>
      <xdr:rowOff>50602</xdr:rowOff>
    </xdr:to>
    <xdr:pic>
      <xdr:nvPicPr>
        <xdr:cNvPr id="31" name="รูปภาพ 30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50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74295</xdr:colOff>
      <xdr:row>25</xdr:row>
      <xdr:rowOff>133351</xdr:rowOff>
    </xdr:from>
    <xdr:to>
      <xdr:col>2</xdr:col>
      <xdr:colOff>398145</xdr:colOff>
      <xdr:row>28</xdr:row>
      <xdr:rowOff>85725</xdr:rowOff>
    </xdr:to>
    <xdr:pic>
      <xdr:nvPicPr>
        <xdr:cNvPr id="32" name="รูปภาพ 31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" y="9475471"/>
          <a:ext cx="704850" cy="638174"/>
        </a:xfrm>
        <a:prstGeom prst="rect">
          <a:avLst/>
        </a:prstGeom>
      </xdr:spPr>
    </xdr:pic>
    <xdr:clientData/>
  </xdr:twoCellAnchor>
  <xdr:twoCellAnchor editAs="oneCell">
    <xdr:from>
      <xdr:col>2</xdr:col>
      <xdr:colOff>405134</xdr:colOff>
      <xdr:row>25</xdr:row>
      <xdr:rowOff>228599</xdr:rowOff>
    </xdr:from>
    <xdr:to>
      <xdr:col>3</xdr:col>
      <xdr:colOff>701040</xdr:colOff>
      <xdr:row>28</xdr:row>
      <xdr:rowOff>95250</xdr:rowOff>
    </xdr:to>
    <xdr:pic>
      <xdr:nvPicPr>
        <xdr:cNvPr id="33" name="รูปภาพ 32">
          <a:extLst>
            <a:ext uri="{FF2B5EF4-FFF2-40B4-BE49-F238E27FC236}">
              <a16:creationId xmlns="" xmlns:a16="http://schemas.microsoft.com/office/drawing/2014/main" id="{00000000-0008-0000-03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134" y="9570719"/>
          <a:ext cx="829306" cy="552451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21</xdr:col>
      <xdr:colOff>712698</xdr:colOff>
      <xdr:row>26</xdr:row>
      <xdr:rowOff>0</xdr:rowOff>
    </xdr:to>
    <xdr:pic>
      <xdr:nvPicPr>
        <xdr:cNvPr id="34" name="รูปภาพ 33">
          <a:extLst>
            <a:ext uri="{FF2B5EF4-FFF2-40B4-BE49-F238E27FC236}">
              <a16:creationId xmlns="" xmlns:a16="http://schemas.microsoft.com/office/drawing/2014/main" id="{00000000-0008-0000-03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26</xdr:row>
      <xdr:rowOff>50602</xdr:rowOff>
    </xdr:from>
    <xdr:to>
      <xdr:col>19</xdr:col>
      <xdr:colOff>99486</xdr:colOff>
      <xdr:row>26</xdr:row>
      <xdr:rowOff>50602</xdr:rowOff>
    </xdr:to>
    <xdr:pic>
      <xdr:nvPicPr>
        <xdr:cNvPr id="35" name="รูปภาพ 34">
          <a:extLst>
            <a:ext uri="{FF2B5EF4-FFF2-40B4-BE49-F238E27FC236}">
              <a16:creationId xmlns="" xmlns:a16="http://schemas.microsoft.com/office/drawing/2014/main" id="{00000000-0008-0000-03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21</xdr:col>
      <xdr:colOff>712698</xdr:colOff>
      <xdr:row>26</xdr:row>
      <xdr:rowOff>0</xdr:rowOff>
    </xdr:to>
    <xdr:pic>
      <xdr:nvPicPr>
        <xdr:cNvPr id="36" name="รูปภาพ 35">
          <a:extLst>
            <a:ext uri="{FF2B5EF4-FFF2-40B4-BE49-F238E27FC236}">
              <a16:creationId xmlns="" xmlns:a16="http://schemas.microsoft.com/office/drawing/2014/main" id="{00000000-0008-0000-03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26</xdr:row>
      <xdr:rowOff>50602</xdr:rowOff>
    </xdr:from>
    <xdr:to>
      <xdr:col>19</xdr:col>
      <xdr:colOff>99486</xdr:colOff>
      <xdr:row>26</xdr:row>
      <xdr:rowOff>50602</xdr:rowOff>
    </xdr:to>
    <xdr:pic>
      <xdr:nvPicPr>
        <xdr:cNvPr id="37" name="รูปภาพ 36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25</xdr:row>
      <xdr:rowOff>50602</xdr:rowOff>
    </xdr:from>
    <xdr:to>
      <xdr:col>19</xdr:col>
      <xdr:colOff>99486</xdr:colOff>
      <xdr:row>25</xdr:row>
      <xdr:rowOff>50602</xdr:rowOff>
    </xdr:to>
    <xdr:pic>
      <xdr:nvPicPr>
        <xdr:cNvPr id="38" name="รูปภาพ 37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0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49</xdr:row>
      <xdr:rowOff>0</xdr:rowOff>
    </xdr:from>
    <xdr:to>
      <xdr:col>3</xdr:col>
      <xdr:colOff>331278</xdr:colOff>
      <xdr:row>49</xdr:row>
      <xdr:rowOff>0</xdr:rowOff>
    </xdr:to>
    <xdr:pic>
      <xdr:nvPicPr>
        <xdr:cNvPr id="39" name="รูปภาพ 38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95250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49</xdr:row>
      <xdr:rowOff>50602</xdr:rowOff>
    </xdr:from>
    <xdr:to>
      <xdr:col>3</xdr:col>
      <xdr:colOff>55043</xdr:colOff>
      <xdr:row>49</xdr:row>
      <xdr:rowOff>50602</xdr:rowOff>
    </xdr:to>
    <xdr:pic>
      <xdr:nvPicPr>
        <xdr:cNvPr id="40" name="รูปภาพ 39">
          <a:extLst>
            <a:ext uri="{FF2B5EF4-FFF2-40B4-BE49-F238E27FC236}">
              <a16:creationId xmlns="" xmlns:a16="http://schemas.microsoft.com/office/drawing/2014/main" id="{00000000-0008-0000-03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9575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49</xdr:row>
      <xdr:rowOff>0</xdr:rowOff>
    </xdr:from>
    <xdr:to>
      <xdr:col>3</xdr:col>
      <xdr:colOff>331278</xdr:colOff>
      <xdr:row>49</xdr:row>
      <xdr:rowOff>0</xdr:rowOff>
    </xdr:to>
    <xdr:pic>
      <xdr:nvPicPr>
        <xdr:cNvPr id="41" name="รูปภาพ 40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95250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49</xdr:row>
      <xdr:rowOff>50602</xdr:rowOff>
    </xdr:from>
    <xdr:to>
      <xdr:col>3</xdr:col>
      <xdr:colOff>55043</xdr:colOff>
      <xdr:row>49</xdr:row>
      <xdr:rowOff>50602</xdr:rowOff>
    </xdr:to>
    <xdr:pic>
      <xdr:nvPicPr>
        <xdr:cNvPr id="42" name="รูปภาพ 41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9575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21</xdr:col>
      <xdr:colOff>280898</xdr:colOff>
      <xdr:row>52</xdr:row>
      <xdr:rowOff>0</xdr:rowOff>
    </xdr:to>
    <xdr:pic>
      <xdr:nvPicPr>
        <xdr:cNvPr id="43" name="รูปภาพ 42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02108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20</xdr:col>
      <xdr:colOff>147111</xdr:colOff>
      <xdr:row>52</xdr:row>
      <xdr:rowOff>0</xdr:rowOff>
    </xdr:to>
    <xdr:pic>
      <xdr:nvPicPr>
        <xdr:cNvPr id="44" name="รูปภาพ 43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02108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21</xdr:col>
      <xdr:colOff>280898</xdr:colOff>
      <xdr:row>52</xdr:row>
      <xdr:rowOff>0</xdr:rowOff>
    </xdr:to>
    <xdr:pic>
      <xdr:nvPicPr>
        <xdr:cNvPr id="45" name="รูปภาพ 44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02108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52</xdr:row>
      <xdr:rowOff>0</xdr:rowOff>
    </xdr:from>
    <xdr:to>
      <xdr:col>20</xdr:col>
      <xdr:colOff>147111</xdr:colOff>
      <xdr:row>52</xdr:row>
      <xdr:rowOff>0</xdr:rowOff>
    </xdr:to>
    <xdr:pic>
      <xdr:nvPicPr>
        <xdr:cNvPr id="46" name="รูปภาพ 45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02108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379096</xdr:colOff>
      <xdr:row>47</xdr:row>
      <xdr:rowOff>31751</xdr:rowOff>
    </xdr:from>
    <xdr:to>
      <xdr:col>22</xdr:col>
      <xdr:colOff>476778</xdr:colOff>
      <xdr:row>51</xdr:row>
      <xdr:rowOff>1906</xdr:rowOff>
    </xdr:to>
    <xdr:sp macro="" textlink="">
      <xdr:nvSpPr>
        <xdr:cNvPr id="47" name="Text Box 10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1363346" y="20203584"/>
          <a:ext cx="5727487" cy="932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600" b="0" i="0">
              <a:effectLst/>
              <a:latin typeface="TH SarabunPSK" pitchFamily="34" charset="-34"/>
              <a:ea typeface="+mn-ea"/>
              <a:cs typeface="TH SarabunPSK" pitchFamily="34" charset="-34"/>
            </a:rPr>
            <a:t>Pre - Engineering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4/3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นางสาวประไพ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แดงไฝ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นางนิภา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แหวเมือง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48</xdr:row>
      <xdr:rowOff>50602</xdr:rowOff>
    </xdr:from>
    <xdr:to>
      <xdr:col>3</xdr:col>
      <xdr:colOff>55043</xdr:colOff>
      <xdr:row>48</xdr:row>
      <xdr:rowOff>50602</xdr:rowOff>
    </xdr:to>
    <xdr:pic>
      <xdr:nvPicPr>
        <xdr:cNvPr id="48" name="รูปภาพ 47">
          <a:extLst>
            <a:ext uri="{FF2B5EF4-FFF2-40B4-BE49-F238E27FC236}">
              <a16:creationId xmlns="" xmlns:a16="http://schemas.microsoft.com/office/drawing/2014/main" id="{00000000-0008-0000-03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93470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</xdr:colOff>
      <xdr:row>48</xdr:row>
      <xdr:rowOff>133351</xdr:rowOff>
    </xdr:from>
    <xdr:to>
      <xdr:col>2</xdr:col>
      <xdr:colOff>363855</xdr:colOff>
      <xdr:row>51</xdr:row>
      <xdr:rowOff>104775</xdr:rowOff>
    </xdr:to>
    <xdr:pic>
      <xdr:nvPicPr>
        <xdr:cNvPr id="49" name="รูปภาพ 48">
          <a:extLst>
            <a:ext uri="{FF2B5EF4-FFF2-40B4-BE49-F238E27FC236}">
              <a16:creationId xmlns="" xmlns:a16="http://schemas.microsoft.com/office/drawing/2014/main" id="{00000000-0008-0000-03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" y="19183351"/>
          <a:ext cx="704850" cy="657224"/>
        </a:xfrm>
        <a:prstGeom prst="rect">
          <a:avLst/>
        </a:prstGeom>
      </xdr:spPr>
    </xdr:pic>
    <xdr:clientData/>
  </xdr:twoCellAnchor>
  <xdr:twoCellAnchor editAs="oneCell">
    <xdr:from>
      <xdr:col>2</xdr:col>
      <xdr:colOff>376559</xdr:colOff>
      <xdr:row>49</xdr:row>
      <xdr:rowOff>47624</xdr:rowOff>
    </xdr:from>
    <xdr:to>
      <xdr:col>3</xdr:col>
      <xdr:colOff>672465</xdr:colOff>
      <xdr:row>51</xdr:row>
      <xdr:rowOff>104775</xdr:rowOff>
    </xdr:to>
    <xdr:pic>
      <xdr:nvPicPr>
        <xdr:cNvPr id="50" name="รูปภาพ 49">
          <a:extLst>
            <a:ext uri="{FF2B5EF4-FFF2-40B4-BE49-F238E27FC236}">
              <a16:creationId xmlns="" xmlns:a16="http://schemas.microsoft.com/office/drawing/2014/main" id="{00000000-0008-0000-03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559" y="19326224"/>
          <a:ext cx="829306" cy="514351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21</xdr:col>
      <xdr:colOff>712698</xdr:colOff>
      <xdr:row>49</xdr:row>
      <xdr:rowOff>0</xdr:rowOff>
    </xdr:to>
    <xdr:pic>
      <xdr:nvPicPr>
        <xdr:cNvPr id="51" name="รูปภาพ 50">
          <a:extLst>
            <a:ext uri="{FF2B5EF4-FFF2-40B4-BE49-F238E27FC236}">
              <a16:creationId xmlns="" xmlns:a16="http://schemas.microsoft.com/office/drawing/2014/main" id="{00000000-0008-0000-03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5250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49</xdr:row>
      <xdr:rowOff>50602</xdr:rowOff>
    </xdr:from>
    <xdr:to>
      <xdr:col>19</xdr:col>
      <xdr:colOff>99486</xdr:colOff>
      <xdr:row>49</xdr:row>
      <xdr:rowOff>50602</xdr:rowOff>
    </xdr:to>
    <xdr:pic>
      <xdr:nvPicPr>
        <xdr:cNvPr id="52" name="รูปภาพ 51">
          <a:extLst>
            <a:ext uri="{FF2B5EF4-FFF2-40B4-BE49-F238E27FC236}">
              <a16:creationId xmlns="" xmlns:a16="http://schemas.microsoft.com/office/drawing/2014/main" id="{00000000-0008-0000-03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575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49</xdr:row>
      <xdr:rowOff>0</xdr:rowOff>
    </xdr:from>
    <xdr:to>
      <xdr:col>21</xdr:col>
      <xdr:colOff>712698</xdr:colOff>
      <xdr:row>49</xdr:row>
      <xdr:rowOff>0</xdr:rowOff>
    </xdr:to>
    <xdr:pic>
      <xdr:nvPicPr>
        <xdr:cNvPr id="53" name="รูปภาพ 52">
          <a:extLst>
            <a:ext uri="{FF2B5EF4-FFF2-40B4-BE49-F238E27FC236}">
              <a16:creationId xmlns="" xmlns:a16="http://schemas.microsoft.com/office/drawing/2014/main" id="{00000000-0008-0000-03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5250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49</xdr:row>
      <xdr:rowOff>50602</xdr:rowOff>
    </xdr:from>
    <xdr:to>
      <xdr:col>19</xdr:col>
      <xdr:colOff>99486</xdr:colOff>
      <xdr:row>49</xdr:row>
      <xdr:rowOff>50602</xdr:rowOff>
    </xdr:to>
    <xdr:pic>
      <xdr:nvPicPr>
        <xdr:cNvPr id="54" name="รูปภาพ 53">
          <a:extLst>
            <a:ext uri="{FF2B5EF4-FFF2-40B4-BE49-F238E27FC236}">
              <a16:creationId xmlns="" xmlns:a16="http://schemas.microsoft.com/office/drawing/2014/main" id="{00000000-0008-0000-03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575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48</xdr:row>
      <xdr:rowOff>50602</xdr:rowOff>
    </xdr:from>
    <xdr:to>
      <xdr:col>19</xdr:col>
      <xdr:colOff>99486</xdr:colOff>
      <xdr:row>48</xdr:row>
      <xdr:rowOff>50602</xdr:rowOff>
    </xdr:to>
    <xdr:pic>
      <xdr:nvPicPr>
        <xdr:cNvPr id="55" name="รูปภาพ 54">
          <a:extLst>
            <a:ext uri="{FF2B5EF4-FFF2-40B4-BE49-F238E27FC236}">
              <a16:creationId xmlns="" xmlns:a16="http://schemas.microsoft.com/office/drawing/2014/main" id="{00000000-0008-0000-03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93470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62</xdr:row>
      <xdr:rowOff>0</xdr:rowOff>
    </xdr:from>
    <xdr:to>
      <xdr:col>3</xdr:col>
      <xdr:colOff>331278</xdr:colOff>
      <xdr:row>62</xdr:row>
      <xdr:rowOff>0</xdr:rowOff>
    </xdr:to>
    <xdr:pic>
      <xdr:nvPicPr>
        <xdr:cNvPr id="56" name="รูปภาพ 55">
          <a:extLst>
            <a:ext uri="{FF2B5EF4-FFF2-40B4-BE49-F238E27FC236}">
              <a16:creationId xmlns="" xmlns:a16="http://schemas.microsoft.com/office/drawing/2014/main" id="{00000000-0008-0000-03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92214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62</xdr:row>
      <xdr:rowOff>50602</xdr:rowOff>
    </xdr:from>
    <xdr:to>
      <xdr:col>3</xdr:col>
      <xdr:colOff>55043</xdr:colOff>
      <xdr:row>62</xdr:row>
      <xdr:rowOff>50602</xdr:rowOff>
    </xdr:to>
    <xdr:pic>
      <xdr:nvPicPr>
        <xdr:cNvPr id="57" name="รูปภาพ 56">
          <a:extLst>
            <a:ext uri="{FF2B5EF4-FFF2-40B4-BE49-F238E27FC236}">
              <a16:creationId xmlns="" xmlns:a16="http://schemas.microsoft.com/office/drawing/2014/main" id="{00000000-0008-0000-03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192720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62</xdr:row>
      <xdr:rowOff>0</xdr:rowOff>
    </xdr:from>
    <xdr:to>
      <xdr:col>3</xdr:col>
      <xdr:colOff>331278</xdr:colOff>
      <xdr:row>62</xdr:row>
      <xdr:rowOff>0</xdr:rowOff>
    </xdr:to>
    <xdr:pic>
      <xdr:nvPicPr>
        <xdr:cNvPr id="58" name="รูปภาพ 57">
          <a:extLst>
            <a:ext uri="{FF2B5EF4-FFF2-40B4-BE49-F238E27FC236}">
              <a16:creationId xmlns="" xmlns:a16="http://schemas.microsoft.com/office/drawing/2014/main" id="{00000000-0008-0000-03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92214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62</xdr:row>
      <xdr:rowOff>50602</xdr:rowOff>
    </xdr:from>
    <xdr:to>
      <xdr:col>3</xdr:col>
      <xdr:colOff>55043</xdr:colOff>
      <xdr:row>62</xdr:row>
      <xdr:rowOff>50602</xdr:rowOff>
    </xdr:to>
    <xdr:pic>
      <xdr:nvPicPr>
        <xdr:cNvPr id="59" name="รูปภาพ 58">
          <a:extLst>
            <a:ext uri="{FF2B5EF4-FFF2-40B4-BE49-F238E27FC236}">
              <a16:creationId xmlns="" xmlns:a16="http://schemas.microsoft.com/office/drawing/2014/main" id="{00000000-0008-0000-03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192720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65</xdr:row>
      <xdr:rowOff>0</xdr:rowOff>
    </xdr:from>
    <xdr:to>
      <xdr:col>21</xdr:col>
      <xdr:colOff>280898</xdr:colOff>
      <xdr:row>65</xdr:row>
      <xdr:rowOff>0</xdr:rowOff>
    </xdr:to>
    <xdr:pic>
      <xdr:nvPicPr>
        <xdr:cNvPr id="60" name="รูปภาพ 59">
          <a:extLst>
            <a:ext uri="{FF2B5EF4-FFF2-40B4-BE49-F238E27FC236}">
              <a16:creationId xmlns="" xmlns:a16="http://schemas.microsoft.com/office/drawing/2014/main" id="{00000000-0008-0000-03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90725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65</xdr:row>
      <xdr:rowOff>0</xdr:rowOff>
    </xdr:from>
    <xdr:to>
      <xdr:col>20</xdr:col>
      <xdr:colOff>147111</xdr:colOff>
      <xdr:row>65</xdr:row>
      <xdr:rowOff>0</xdr:rowOff>
    </xdr:to>
    <xdr:pic>
      <xdr:nvPicPr>
        <xdr:cNvPr id="61" name="รูปภาพ 60">
          <a:extLst>
            <a:ext uri="{FF2B5EF4-FFF2-40B4-BE49-F238E27FC236}">
              <a16:creationId xmlns="" xmlns:a16="http://schemas.microsoft.com/office/drawing/2014/main" id="{00000000-0008-0000-03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9072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65</xdr:row>
      <xdr:rowOff>0</xdr:rowOff>
    </xdr:from>
    <xdr:to>
      <xdr:col>21</xdr:col>
      <xdr:colOff>280898</xdr:colOff>
      <xdr:row>65</xdr:row>
      <xdr:rowOff>0</xdr:rowOff>
    </xdr:to>
    <xdr:pic>
      <xdr:nvPicPr>
        <xdr:cNvPr id="62" name="รูปภาพ 61">
          <a:extLst>
            <a:ext uri="{FF2B5EF4-FFF2-40B4-BE49-F238E27FC236}">
              <a16:creationId xmlns="" xmlns:a16="http://schemas.microsoft.com/office/drawing/2014/main" id="{00000000-0008-0000-03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90725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65</xdr:row>
      <xdr:rowOff>0</xdr:rowOff>
    </xdr:from>
    <xdr:to>
      <xdr:col>20</xdr:col>
      <xdr:colOff>147111</xdr:colOff>
      <xdr:row>65</xdr:row>
      <xdr:rowOff>0</xdr:rowOff>
    </xdr:to>
    <xdr:pic>
      <xdr:nvPicPr>
        <xdr:cNvPr id="63" name="รูปภาพ 62">
          <a:extLst>
            <a:ext uri="{FF2B5EF4-FFF2-40B4-BE49-F238E27FC236}">
              <a16:creationId xmlns="" xmlns:a16="http://schemas.microsoft.com/office/drawing/2014/main" id="{00000000-0008-0000-03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9072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158751</xdr:colOff>
      <xdr:row>61</xdr:row>
      <xdr:rowOff>47625</xdr:rowOff>
    </xdr:from>
    <xdr:to>
      <xdr:col>22</xdr:col>
      <xdr:colOff>195263</xdr:colOff>
      <xdr:row>64</xdr:row>
      <xdr:rowOff>76200</xdr:rowOff>
    </xdr:to>
    <xdr:sp macro="" textlink="">
      <xdr:nvSpPr>
        <xdr:cNvPr id="64" name="Text Box 10">
          <a:extLst>
            <a:ext uri="{FF2B5EF4-FFF2-40B4-BE49-F238E27FC236}">
              <a16:creationId xmlns=""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1883834" y="30527625"/>
          <a:ext cx="5154084" cy="727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 MEP  </a:t>
          </a:r>
          <a:r>
            <a:rPr lang="th-TH" sz="1600" b="1" i="0">
              <a:effectLst/>
              <a:latin typeface="+mn-lt"/>
              <a:ea typeface="+mn-ea"/>
              <a:cs typeface="+mn-cs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4/4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นางจันทร์จิรา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คำน่าน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นายชานนท์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คำปิวทา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61</xdr:row>
      <xdr:rowOff>50602</xdr:rowOff>
    </xdr:from>
    <xdr:to>
      <xdr:col>3</xdr:col>
      <xdr:colOff>55043</xdr:colOff>
      <xdr:row>61</xdr:row>
      <xdr:rowOff>50602</xdr:rowOff>
    </xdr:to>
    <xdr:pic>
      <xdr:nvPicPr>
        <xdr:cNvPr id="65" name="รูปภาพ 64">
          <a:extLst>
            <a:ext uri="{FF2B5EF4-FFF2-40B4-BE49-F238E27FC236}">
              <a16:creationId xmlns="" xmlns:a16="http://schemas.microsoft.com/office/drawing/2014/main" id="{00000000-0008-0000-03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190434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93345</xdr:colOff>
      <xdr:row>61</xdr:row>
      <xdr:rowOff>133351</xdr:rowOff>
    </xdr:from>
    <xdr:to>
      <xdr:col>2</xdr:col>
      <xdr:colOff>417195</xdr:colOff>
      <xdr:row>64</xdr:row>
      <xdr:rowOff>123825</xdr:rowOff>
    </xdr:to>
    <xdr:pic>
      <xdr:nvPicPr>
        <xdr:cNvPr id="66" name="รูปภาพ 65">
          <a:extLst>
            <a:ext uri="{FF2B5EF4-FFF2-40B4-BE49-F238E27FC236}">
              <a16:creationId xmlns="" xmlns:a16="http://schemas.microsoft.com/office/drawing/2014/main" id="{00000000-0008-0000-03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" y="28662631"/>
          <a:ext cx="704850" cy="676274"/>
        </a:xfrm>
        <a:prstGeom prst="rect">
          <a:avLst/>
        </a:prstGeom>
      </xdr:spPr>
    </xdr:pic>
    <xdr:clientData/>
  </xdr:twoCellAnchor>
  <xdr:twoCellAnchor editAs="oneCell">
    <xdr:from>
      <xdr:col>2</xdr:col>
      <xdr:colOff>437519</xdr:colOff>
      <xdr:row>62</xdr:row>
      <xdr:rowOff>9524</xdr:rowOff>
    </xdr:from>
    <xdr:to>
      <xdr:col>3</xdr:col>
      <xdr:colOff>733425</xdr:colOff>
      <xdr:row>64</xdr:row>
      <xdr:rowOff>76200</xdr:rowOff>
    </xdr:to>
    <xdr:pic>
      <xdr:nvPicPr>
        <xdr:cNvPr id="67" name="รูปภาพ 66">
          <a:extLst>
            <a:ext uri="{FF2B5EF4-FFF2-40B4-BE49-F238E27FC236}">
              <a16:creationId xmlns="" xmlns:a16="http://schemas.microsoft.com/office/drawing/2014/main" id="{00000000-0008-0000-03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519" y="28767404"/>
          <a:ext cx="829306" cy="523876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62</xdr:row>
      <xdr:rowOff>0</xdr:rowOff>
    </xdr:from>
    <xdr:to>
      <xdr:col>21</xdr:col>
      <xdr:colOff>712698</xdr:colOff>
      <xdr:row>62</xdr:row>
      <xdr:rowOff>0</xdr:rowOff>
    </xdr:to>
    <xdr:pic>
      <xdr:nvPicPr>
        <xdr:cNvPr id="68" name="รูปภาพ 67">
          <a:extLst>
            <a:ext uri="{FF2B5EF4-FFF2-40B4-BE49-F238E27FC236}">
              <a16:creationId xmlns="" xmlns:a16="http://schemas.microsoft.com/office/drawing/2014/main" id="{00000000-0008-0000-03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2214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62</xdr:row>
      <xdr:rowOff>50602</xdr:rowOff>
    </xdr:from>
    <xdr:to>
      <xdr:col>19</xdr:col>
      <xdr:colOff>99486</xdr:colOff>
      <xdr:row>62</xdr:row>
      <xdr:rowOff>50602</xdr:rowOff>
    </xdr:to>
    <xdr:pic>
      <xdr:nvPicPr>
        <xdr:cNvPr id="69" name="รูปภาพ 68">
          <a:extLst>
            <a:ext uri="{FF2B5EF4-FFF2-40B4-BE49-F238E27FC236}">
              <a16:creationId xmlns="" xmlns:a16="http://schemas.microsoft.com/office/drawing/2014/main" id="{00000000-0008-0000-03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2720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62</xdr:row>
      <xdr:rowOff>0</xdr:rowOff>
    </xdr:from>
    <xdr:to>
      <xdr:col>21</xdr:col>
      <xdr:colOff>712698</xdr:colOff>
      <xdr:row>62</xdr:row>
      <xdr:rowOff>0</xdr:rowOff>
    </xdr:to>
    <xdr:pic>
      <xdr:nvPicPr>
        <xdr:cNvPr id="70" name="รูปภาพ 69">
          <a:extLst>
            <a:ext uri="{FF2B5EF4-FFF2-40B4-BE49-F238E27FC236}">
              <a16:creationId xmlns="" xmlns:a16="http://schemas.microsoft.com/office/drawing/2014/main" id="{00000000-0008-0000-03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2214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62</xdr:row>
      <xdr:rowOff>50602</xdr:rowOff>
    </xdr:from>
    <xdr:to>
      <xdr:col>19</xdr:col>
      <xdr:colOff>99486</xdr:colOff>
      <xdr:row>62</xdr:row>
      <xdr:rowOff>50602</xdr:rowOff>
    </xdr:to>
    <xdr:pic>
      <xdr:nvPicPr>
        <xdr:cNvPr id="71" name="รูปภาพ 70">
          <a:extLst>
            <a:ext uri="{FF2B5EF4-FFF2-40B4-BE49-F238E27FC236}">
              <a16:creationId xmlns="" xmlns:a16="http://schemas.microsoft.com/office/drawing/2014/main" id="{00000000-0008-0000-03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2720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61</xdr:row>
      <xdr:rowOff>50602</xdr:rowOff>
    </xdr:from>
    <xdr:to>
      <xdr:col>19</xdr:col>
      <xdr:colOff>99486</xdr:colOff>
      <xdr:row>61</xdr:row>
      <xdr:rowOff>50602</xdr:rowOff>
    </xdr:to>
    <xdr:pic>
      <xdr:nvPicPr>
        <xdr:cNvPr id="72" name="รูปภาพ 71">
          <a:extLst>
            <a:ext uri="{FF2B5EF4-FFF2-40B4-BE49-F238E27FC236}">
              <a16:creationId xmlns="" xmlns:a16="http://schemas.microsoft.com/office/drawing/2014/main" id="{00000000-0008-0000-03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90434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79</xdr:row>
      <xdr:rowOff>0</xdr:rowOff>
    </xdr:from>
    <xdr:to>
      <xdr:col>3</xdr:col>
      <xdr:colOff>331278</xdr:colOff>
      <xdr:row>79</xdr:row>
      <xdr:rowOff>0</xdr:rowOff>
    </xdr:to>
    <xdr:pic>
      <xdr:nvPicPr>
        <xdr:cNvPr id="73" name="รูปภาพ 72">
          <a:extLst>
            <a:ext uri="{FF2B5EF4-FFF2-40B4-BE49-F238E27FC236}">
              <a16:creationId xmlns="" xmlns:a16="http://schemas.microsoft.com/office/drawing/2014/main" id="{00000000-0008-0000-03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86893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79</xdr:row>
      <xdr:rowOff>50602</xdr:rowOff>
    </xdr:from>
    <xdr:to>
      <xdr:col>3</xdr:col>
      <xdr:colOff>55043</xdr:colOff>
      <xdr:row>79</xdr:row>
      <xdr:rowOff>50602</xdr:rowOff>
    </xdr:to>
    <xdr:pic>
      <xdr:nvPicPr>
        <xdr:cNvPr id="74" name="รูปภาพ 73">
          <a:extLst>
            <a:ext uri="{FF2B5EF4-FFF2-40B4-BE49-F238E27FC236}">
              <a16:creationId xmlns="" xmlns:a16="http://schemas.microsoft.com/office/drawing/2014/main" id="{00000000-0008-0000-03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287399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79</xdr:row>
      <xdr:rowOff>0</xdr:rowOff>
    </xdr:from>
    <xdr:to>
      <xdr:col>3</xdr:col>
      <xdr:colOff>331278</xdr:colOff>
      <xdr:row>79</xdr:row>
      <xdr:rowOff>0</xdr:rowOff>
    </xdr:to>
    <xdr:pic>
      <xdr:nvPicPr>
        <xdr:cNvPr id="75" name="รูปภาพ 74">
          <a:extLst>
            <a:ext uri="{FF2B5EF4-FFF2-40B4-BE49-F238E27FC236}">
              <a16:creationId xmlns="" xmlns:a16="http://schemas.microsoft.com/office/drawing/2014/main" id="{00000000-0008-0000-03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86893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79</xdr:row>
      <xdr:rowOff>50602</xdr:rowOff>
    </xdr:from>
    <xdr:to>
      <xdr:col>3</xdr:col>
      <xdr:colOff>55043</xdr:colOff>
      <xdr:row>79</xdr:row>
      <xdr:rowOff>50602</xdr:rowOff>
    </xdr:to>
    <xdr:pic>
      <xdr:nvPicPr>
        <xdr:cNvPr id="76" name="รูปภาพ 75">
          <a:extLst>
            <a:ext uri="{FF2B5EF4-FFF2-40B4-BE49-F238E27FC236}">
              <a16:creationId xmlns="" xmlns:a16="http://schemas.microsoft.com/office/drawing/2014/main" id="{00000000-0008-0000-03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287399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21</xdr:col>
      <xdr:colOff>280898</xdr:colOff>
      <xdr:row>82</xdr:row>
      <xdr:rowOff>0</xdr:rowOff>
    </xdr:to>
    <xdr:pic>
      <xdr:nvPicPr>
        <xdr:cNvPr id="77" name="รูปภาพ 76">
          <a:extLst>
            <a:ext uri="{FF2B5EF4-FFF2-40B4-BE49-F238E27FC236}">
              <a16:creationId xmlns="" xmlns:a16="http://schemas.microsoft.com/office/drawing/2014/main" id="{00000000-0008-0000-03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93751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20</xdr:col>
      <xdr:colOff>147111</xdr:colOff>
      <xdr:row>82</xdr:row>
      <xdr:rowOff>0</xdr:rowOff>
    </xdr:to>
    <xdr:pic>
      <xdr:nvPicPr>
        <xdr:cNvPr id="78" name="รูปภาพ 77">
          <a:extLst>
            <a:ext uri="{FF2B5EF4-FFF2-40B4-BE49-F238E27FC236}">
              <a16:creationId xmlns="" xmlns:a16="http://schemas.microsoft.com/office/drawing/2014/main" id="{00000000-0008-0000-03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93751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21</xdr:col>
      <xdr:colOff>280898</xdr:colOff>
      <xdr:row>82</xdr:row>
      <xdr:rowOff>0</xdr:rowOff>
    </xdr:to>
    <xdr:pic>
      <xdr:nvPicPr>
        <xdr:cNvPr id="79" name="รูปภาพ 78">
          <a:extLst>
            <a:ext uri="{FF2B5EF4-FFF2-40B4-BE49-F238E27FC236}">
              <a16:creationId xmlns="" xmlns:a16="http://schemas.microsoft.com/office/drawing/2014/main" id="{00000000-0008-0000-03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93751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82</xdr:row>
      <xdr:rowOff>0</xdr:rowOff>
    </xdr:from>
    <xdr:to>
      <xdr:col>20</xdr:col>
      <xdr:colOff>147111</xdr:colOff>
      <xdr:row>82</xdr:row>
      <xdr:rowOff>0</xdr:rowOff>
    </xdr:to>
    <xdr:pic>
      <xdr:nvPicPr>
        <xdr:cNvPr id="80" name="รูปภาพ 79">
          <a:extLst>
            <a:ext uri="{FF2B5EF4-FFF2-40B4-BE49-F238E27FC236}">
              <a16:creationId xmlns="" xmlns:a16="http://schemas.microsoft.com/office/drawing/2014/main" id="{00000000-0008-0000-03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93751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314327</xdr:colOff>
      <xdr:row>77</xdr:row>
      <xdr:rowOff>232833</xdr:rowOff>
    </xdr:from>
    <xdr:to>
      <xdr:col>22</xdr:col>
      <xdr:colOff>161395</xdr:colOff>
      <xdr:row>81</xdr:row>
      <xdr:rowOff>114301</xdr:rowOff>
    </xdr:to>
    <xdr:sp macro="" textlink="">
      <xdr:nvSpPr>
        <xdr:cNvPr id="81" name="Text Box 10">
          <a:extLst>
            <a:ext uri="{FF2B5EF4-FFF2-40B4-BE49-F238E27FC236}">
              <a16:creationId xmlns=""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2039410" y="38925500"/>
          <a:ext cx="4945590" cy="843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4/5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นายนรินทร์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เงินดี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นางสาวทองแข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อุ่นเรือน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78</xdr:row>
      <xdr:rowOff>50602</xdr:rowOff>
    </xdr:from>
    <xdr:to>
      <xdr:col>3</xdr:col>
      <xdr:colOff>55043</xdr:colOff>
      <xdr:row>78</xdr:row>
      <xdr:rowOff>50602</xdr:rowOff>
    </xdr:to>
    <xdr:pic>
      <xdr:nvPicPr>
        <xdr:cNvPr id="82" name="รูปภาพ 81">
          <a:extLst>
            <a:ext uri="{FF2B5EF4-FFF2-40B4-BE49-F238E27FC236}">
              <a16:creationId xmlns="" xmlns:a16="http://schemas.microsoft.com/office/drawing/2014/main" id="{00000000-0008-0000-03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285113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</xdr:colOff>
      <xdr:row>78</xdr:row>
      <xdr:rowOff>123826</xdr:rowOff>
    </xdr:from>
    <xdr:to>
      <xdr:col>2</xdr:col>
      <xdr:colOff>346710</xdr:colOff>
      <xdr:row>81</xdr:row>
      <xdr:rowOff>85725</xdr:rowOff>
    </xdr:to>
    <xdr:pic>
      <xdr:nvPicPr>
        <xdr:cNvPr id="83" name="รูปภาพ 82">
          <a:extLst>
            <a:ext uri="{FF2B5EF4-FFF2-40B4-BE49-F238E27FC236}">
              <a16:creationId xmlns="" xmlns:a16="http://schemas.microsoft.com/office/drawing/2014/main" id="{00000000-0008-0000-03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6867466"/>
          <a:ext cx="704850" cy="647699"/>
        </a:xfrm>
        <a:prstGeom prst="rect">
          <a:avLst/>
        </a:prstGeom>
      </xdr:spPr>
    </xdr:pic>
    <xdr:clientData/>
  </xdr:twoCellAnchor>
  <xdr:twoCellAnchor editAs="oneCell">
    <xdr:from>
      <xdr:col>2</xdr:col>
      <xdr:colOff>374654</xdr:colOff>
      <xdr:row>79</xdr:row>
      <xdr:rowOff>28574</xdr:rowOff>
    </xdr:from>
    <xdr:to>
      <xdr:col>3</xdr:col>
      <xdr:colOff>670560</xdr:colOff>
      <xdr:row>81</xdr:row>
      <xdr:rowOff>85725</xdr:rowOff>
    </xdr:to>
    <xdr:pic>
      <xdr:nvPicPr>
        <xdr:cNvPr id="84" name="รูปภาพ 83">
          <a:extLst>
            <a:ext uri="{FF2B5EF4-FFF2-40B4-BE49-F238E27FC236}">
              <a16:creationId xmlns="" xmlns:a16="http://schemas.microsoft.com/office/drawing/2014/main" id="{00000000-0008-0000-03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54" y="37000814"/>
          <a:ext cx="829306" cy="514351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79</xdr:row>
      <xdr:rowOff>0</xdr:rowOff>
    </xdr:from>
    <xdr:to>
      <xdr:col>21</xdr:col>
      <xdr:colOff>712698</xdr:colOff>
      <xdr:row>79</xdr:row>
      <xdr:rowOff>0</xdr:rowOff>
    </xdr:to>
    <xdr:pic>
      <xdr:nvPicPr>
        <xdr:cNvPr id="85" name="รูปภาพ 84">
          <a:extLst>
            <a:ext uri="{FF2B5EF4-FFF2-40B4-BE49-F238E27FC236}">
              <a16:creationId xmlns="" xmlns:a16="http://schemas.microsoft.com/office/drawing/2014/main" id="{00000000-0008-0000-03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86893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79</xdr:row>
      <xdr:rowOff>50602</xdr:rowOff>
    </xdr:from>
    <xdr:to>
      <xdr:col>19</xdr:col>
      <xdr:colOff>99486</xdr:colOff>
      <xdr:row>79</xdr:row>
      <xdr:rowOff>50602</xdr:rowOff>
    </xdr:to>
    <xdr:pic>
      <xdr:nvPicPr>
        <xdr:cNvPr id="86" name="รูปภาพ 85">
          <a:extLst>
            <a:ext uri="{FF2B5EF4-FFF2-40B4-BE49-F238E27FC236}">
              <a16:creationId xmlns="" xmlns:a16="http://schemas.microsoft.com/office/drawing/2014/main" id="{00000000-0008-0000-03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87399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79</xdr:row>
      <xdr:rowOff>0</xdr:rowOff>
    </xdr:from>
    <xdr:to>
      <xdr:col>21</xdr:col>
      <xdr:colOff>712698</xdr:colOff>
      <xdr:row>79</xdr:row>
      <xdr:rowOff>0</xdr:rowOff>
    </xdr:to>
    <xdr:pic>
      <xdr:nvPicPr>
        <xdr:cNvPr id="87" name="รูปภาพ 86">
          <a:extLst>
            <a:ext uri="{FF2B5EF4-FFF2-40B4-BE49-F238E27FC236}">
              <a16:creationId xmlns="" xmlns:a16="http://schemas.microsoft.com/office/drawing/2014/main" id="{00000000-0008-0000-03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86893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79</xdr:row>
      <xdr:rowOff>50602</xdr:rowOff>
    </xdr:from>
    <xdr:to>
      <xdr:col>19</xdr:col>
      <xdr:colOff>99486</xdr:colOff>
      <xdr:row>79</xdr:row>
      <xdr:rowOff>50602</xdr:rowOff>
    </xdr:to>
    <xdr:pic>
      <xdr:nvPicPr>
        <xdr:cNvPr id="88" name="รูปภาพ 87">
          <a:extLst>
            <a:ext uri="{FF2B5EF4-FFF2-40B4-BE49-F238E27FC236}">
              <a16:creationId xmlns="" xmlns:a16="http://schemas.microsoft.com/office/drawing/2014/main" id="{00000000-0008-0000-03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87399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78</xdr:row>
      <xdr:rowOff>50602</xdr:rowOff>
    </xdr:from>
    <xdr:to>
      <xdr:col>19</xdr:col>
      <xdr:colOff>99486</xdr:colOff>
      <xdr:row>78</xdr:row>
      <xdr:rowOff>50602</xdr:rowOff>
    </xdr:to>
    <xdr:pic>
      <xdr:nvPicPr>
        <xdr:cNvPr id="89" name="รูปภาพ 88">
          <a:extLst>
            <a:ext uri="{FF2B5EF4-FFF2-40B4-BE49-F238E27FC236}">
              <a16:creationId xmlns="" xmlns:a16="http://schemas.microsoft.com/office/drawing/2014/main" id="{00000000-0008-0000-03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285113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103</xdr:row>
      <xdr:rowOff>0</xdr:rowOff>
    </xdr:from>
    <xdr:to>
      <xdr:col>3</xdr:col>
      <xdr:colOff>331278</xdr:colOff>
      <xdr:row>103</xdr:row>
      <xdr:rowOff>0</xdr:rowOff>
    </xdr:to>
    <xdr:pic>
      <xdr:nvPicPr>
        <xdr:cNvPr id="90" name="รูปภาพ 89">
          <a:extLst>
            <a:ext uri="{FF2B5EF4-FFF2-40B4-BE49-F238E27FC236}">
              <a16:creationId xmlns="" xmlns:a16="http://schemas.microsoft.com/office/drawing/2014/main" id="{00000000-0008-0000-03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36880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103</xdr:row>
      <xdr:rowOff>50602</xdr:rowOff>
    </xdr:from>
    <xdr:to>
      <xdr:col>3</xdr:col>
      <xdr:colOff>55043</xdr:colOff>
      <xdr:row>103</xdr:row>
      <xdr:rowOff>50602</xdr:rowOff>
    </xdr:to>
    <xdr:pic>
      <xdr:nvPicPr>
        <xdr:cNvPr id="91" name="รูปภาพ 90">
          <a:extLst>
            <a:ext uri="{FF2B5EF4-FFF2-40B4-BE49-F238E27FC236}">
              <a16:creationId xmlns="" xmlns:a16="http://schemas.microsoft.com/office/drawing/2014/main" id="{00000000-0008-0000-03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36931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103</xdr:row>
      <xdr:rowOff>0</xdr:rowOff>
    </xdr:from>
    <xdr:to>
      <xdr:col>3</xdr:col>
      <xdr:colOff>331278</xdr:colOff>
      <xdr:row>103</xdr:row>
      <xdr:rowOff>0</xdr:rowOff>
    </xdr:to>
    <xdr:pic>
      <xdr:nvPicPr>
        <xdr:cNvPr id="92" name="รูปภาพ 91">
          <a:extLst>
            <a:ext uri="{FF2B5EF4-FFF2-40B4-BE49-F238E27FC236}">
              <a16:creationId xmlns="" xmlns:a16="http://schemas.microsoft.com/office/drawing/2014/main" id="{00000000-0008-0000-03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36880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103</xdr:row>
      <xdr:rowOff>50602</xdr:rowOff>
    </xdr:from>
    <xdr:to>
      <xdr:col>3</xdr:col>
      <xdr:colOff>55043</xdr:colOff>
      <xdr:row>103</xdr:row>
      <xdr:rowOff>50602</xdr:rowOff>
    </xdr:to>
    <xdr:pic>
      <xdr:nvPicPr>
        <xdr:cNvPr id="93" name="รูปภาพ 92">
          <a:extLst>
            <a:ext uri="{FF2B5EF4-FFF2-40B4-BE49-F238E27FC236}">
              <a16:creationId xmlns="" xmlns:a16="http://schemas.microsoft.com/office/drawing/2014/main" id="{00000000-0008-0000-03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36931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21</xdr:col>
      <xdr:colOff>280898</xdr:colOff>
      <xdr:row>106</xdr:row>
      <xdr:rowOff>0</xdr:rowOff>
    </xdr:to>
    <xdr:pic>
      <xdr:nvPicPr>
        <xdr:cNvPr id="94" name="รูปภาพ 93">
          <a:extLst>
            <a:ext uri="{FF2B5EF4-FFF2-40B4-BE49-F238E27FC236}">
              <a16:creationId xmlns="" xmlns:a16="http://schemas.microsoft.com/office/drawing/2014/main" id="{00000000-0008-0000-03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75666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20</xdr:col>
      <xdr:colOff>147111</xdr:colOff>
      <xdr:row>106</xdr:row>
      <xdr:rowOff>0</xdr:rowOff>
    </xdr:to>
    <xdr:pic>
      <xdr:nvPicPr>
        <xdr:cNvPr id="95" name="รูปภาพ 94">
          <a:extLst>
            <a:ext uri="{FF2B5EF4-FFF2-40B4-BE49-F238E27FC236}">
              <a16:creationId xmlns="" xmlns:a16="http://schemas.microsoft.com/office/drawing/2014/main" id="{00000000-0008-0000-03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75666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21</xdr:col>
      <xdr:colOff>280898</xdr:colOff>
      <xdr:row>106</xdr:row>
      <xdr:rowOff>0</xdr:rowOff>
    </xdr:to>
    <xdr:pic>
      <xdr:nvPicPr>
        <xdr:cNvPr id="96" name="รูปภาพ 95">
          <a:extLst>
            <a:ext uri="{FF2B5EF4-FFF2-40B4-BE49-F238E27FC236}">
              <a16:creationId xmlns="" xmlns:a16="http://schemas.microsoft.com/office/drawing/2014/main" id="{00000000-0008-0000-03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75666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20</xdr:col>
      <xdr:colOff>147111</xdr:colOff>
      <xdr:row>106</xdr:row>
      <xdr:rowOff>0</xdr:rowOff>
    </xdr:to>
    <xdr:pic>
      <xdr:nvPicPr>
        <xdr:cNvPr id="97" name="รูปภาพ 96">
          <a:extLst>
            <a:ext uri="{FF2B5EF4-FFF2-40B4-BE49-F238E27FC236}">
              <a16:creationId xmlns="" xmlns:a16="http://schemas.microsoft.com/office/drawing/2014/main" id="{00000000-0008-0000-03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75666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554357</xdr:colOff>
      <xdr:row>101</xdr:row>
      <xdr:rowOff>137584</xdr:rowOff>
    </xdr:from>
    <xdr:to>
      <xdr:col>22</xdr:col>
      <xdr:colOff>646112</xdr:colOff>
      <xdr:row>105</xdr:row>
      <xdr:rowOff>182880</xdr:rowOff>
    </xdr:to>
    <xdr:sp macro="" textlink="">
      <xdr:nvSpPr>
        <xdr:cNvPr id="98" name="Text Box 10">
          <a:extLst>
            <a:ext uri="{FF2B5EF4-FFF2-40B4-BE49-F238E27FC236}">
              <a16:creationId xmlns=""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1538607" y="51233917"/>
          <a:ext cx="5721560" cy="1007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นางสาวอำพรรณ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ทรัพย์ประชา 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นายศุภฤกษ์  วงค์ลำดวน,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นางสาวขวัญฤทัย  โพธิเสน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102</xdr:row>
      <xdr:rowOff>50602</xdr:rowOff>
    </xdr:from>
    <xdr:to>
      <xdr:col>3</xdr:col>
      <xdr:colOff>55043</xdr:colOff>
      <xdr:row>102</xdr:row>
      <xdr:rowOff>50602</xdr:rowOff>
    </xdr:to>
    <xdr:pic>
      <xdr:nvPicPr>
        <xdr:cNvPr id="99" name="รูปภาพ 98">
          <a:extLst>
            <a:ext uri="{FF2B5EF4-FFF2-40B4-BE49-F238E27FC236}">
              <a16:creationId xmlns="" xmlns:a16="http://schemas.microsoft.com/office/drawing/2014/main" id="{00000000-0008-0000-03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36702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492549</xdr:colOff>
      <xdr:row>101</xdr:row>
      <xdr:rowOff>209552</xdr:rowOff>
    </xdr:from>
    <xdr:to>
      <xdr:col>2</xdr:col>
      <xdr:colOff>335916</xdr:colOff>
      <xdr:row>104</xdr:row>
      <xdr:rowOff>131234</xdr:rowOff>
    </xdr:to>
    <xdr:pic>
      <xdr:nvPicPr>
        <xdr:cNvPr id="100" name="รูปภาพ 99">
          <a:extLst>
            <a:ext uri="{FF2B5EF4-FFF2-40B4-BE49-F238E27FC236}">
              <a16:creationId xmlns="" xmlns:a16="http://schemas.microsoft.com/office/drawing/2014/main" id="{00000000-0008-0000-03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549" y="51305885"/>
          <a:ext cx="665692" cy="650874"/>
        </a:xfrm>
        <a:prstGeom prst="rect">
          <a:avLst/>
        </a:prstGeom>
      </xdr:spPr>
    </xdr:pic>
    <xdr:clientData/>
  </xdr:twoCellAnchor>
  <xdr:twoCellAnchor editAs="oneCell">
    <xdr:from>
      <xdr:col>2</xdr:col>
      <xdr:colOff>155790</xdr:colOff>
      <xdr:row>102</xdr:row>
      <xdr:rowOff>68790</xdr:rowOff>
    </xdr:from>
    <xdr:to>
      <xdr:col>3</xdr:col>
      <xdr:colOff>543136</xdr:colOff>
      <xdr:row>104</xdr:row>
      <xdr:rowOff>215899</xdr:rowOff>
    </xdr:to>
    <xdr:pic>
      <xdr:nvPicPr>
        <xdr:cNvPr id="101" name="รูปภาพ 100">
          <a:extLst>
            <a:ext uri="{FF2B5EF4-FFF2-40B4-BE49-F238E27FC236}">
              <a16:creationId xmlns="" xmlns:a16="http://schemas.microsoft.com/office/drawing/2014/main" id="{00000000-0008-0000-03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040" y="51419123"/>
          <a:ext cx="899579" cy="612776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21</xdr:col>
      <xdr:colOff>712698</xdr:colOff>
      <xdr:row>103</xdr:row>
      <xdr:rowOff>0</xdr:rowOff>
    </xdr:to>
    <xdr:pic>
      <xdr:nvPicPr>
        <xdr:cNvPr id="102" name="รูปภาพ 101">
          <a:extLst>
            <a:ext uri="{FF2B5EF4-FFF2-40B4-BE49-F238E27FC236}">
              <a16:creationId xmlns="" xmlns:a16="http://schemas.microsoft.com/office/drawing/2014/main" id="{00000000-0008-0000-03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6880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103</xdr:row>
      <xdr:rowOff>50602</xdr:rowOff>
    </xdr:from>
    <xdr:to>
      <xdr:col>19</xdr:col>
      <xdr:colOff>99486</xdr:colOff>
      <xdr:row>103</xdr:row>
      <xdr:rowOff>50602</xdr:rowOff>
    </xdr:to>
    <xdr:pic>
      <xdr:nvPicPr>
        <xdr:cNvPr id="103" name="รูปภาพ 102">
          <a:extLst>
            <a:ext uri="{FF2B5EF4-FFF2-40B4-BE49-F238E27FC236}">
              <a16:creationId xmlns="" xmlns:a16="http://schemas.microsoft.com/office/drawing/2014/main" id="{00000000-0008-0000-03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6931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103</xdr:row>
      <xdr:rowOff>0</xdr:rowOff>
    </xdr:from>
    <xdr:to>
      <xdr:col>21</xdr:col>
      <xdr:colOff>712698</xdr:colOff>
      <xdr:row>103</xdr:row>
      <xdr:rowOff>0</xdr:rowOff>
    </xdr:to>
    <xdr:pic>
      <xdr:nvPicPr>
        <xdr:cNvPr id="104" name="รูปภาพ 103">
          <a:extLst>
            <a:ext uri="{FF2B5EF4-FFF2-40B4-BE49-F238E27FC236}">
              <a16:creationId xmlns="" xmlns:a16="http://schemas.microsoft.com/office/drawing/2014/main" id="{00000000-0008-0000-03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6880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103</xdr:row>
      <xdr:rowOff>50602</xdr:rowOff>
    </xdr:from>
    <xdr:to>
      <xdr:col>19</xdr:col>
      <xdr:colOff>99486</xdr:colOff>
      <xdr:row>103</xdr:row>
      <xdr:rowOff>50602</xdr:rowOff>
    </xdr:to>
    <xdr:pic>
      <xdr:nvPicPr>
        <xdr:cNvPr id="105" name="รูปภาพ 104">
          <a:extLst>
            <a:ext uri="{FF2B5EF4-FFF2-40B4-BE49-F238E27FC236}">
              <a16:creationId xmlns="" xmlns:a16="http://schemas.microsoft.com/office/drawing/2014/main" id="{00000000-0008-0000-03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6931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102</xdr:row>
      <xdr:rowOff>50602</xdr:rowOff>
    </xdr:from>
    <xdr:to>
      <xdr:col>19</xdr:col>
      <xdr:colOff>99486</xdr:colOff>
      <xdr:row>102</xdr:row>
      <xdr:rowOff>50602</xdr:rowOff>
    </xdr:to>
    <xdr:pic>
      <xdr:nvPicPr>
        <xdr:cNvPr id="106" name="รูปภาพ 105">
          <a:extLst>
            <a:ext uri="{FF2B5EF4-FFF2-40B4-BE49-F238E27FC236}">
              <a16:creationId xmlns="" xmlns:a16="http://schemas.microsoft.com/office/drawing/2014/main" id="{00000000-0008-0000-03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6702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124</xdr:row>
      <xdr:rowOff>0</xdr:rowOff>
    </xdr:from>
    <xdr:to>
      <xdr:col>3</xdr:col>
      <xdr:colOff>331278</xdr:colOff>
      <xdr:row>124</xdr:row>
      <xdr:rowOff>0</xdr:rowOff>
    </xdr:to>
    <xdr:pic>
      <xdr:nvPicPr>
        <xdr:cNvPr id="107" name="รูปภาพ 106">
          <a:extLst>
            <a:ext uri="{FF2B5EF4-FFF2-40B4-BE49-F238E27FC236}">
              <a16:creationId xmlns="" xmlns:a16="http://schemas.microsoft.com/office/drawing/2014/main" id="{00000000-0008-0000-03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487965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124</xdr:row>
      <xdr:rowOff>50602</xdr:rowOff>
    </xdr:from>
    <xdr:to>
      <xdr:col>3</xdr:col>
      <xdr:colOff>55043</xdr:colOff>
      <xdr:row>124</xdr:row>
      <xdr:rowOff>50602</xdr:rowOff>
    </xdr:to>
    <xdr:pic>
      <xdr:nvPicPr>
        <xdr:cNvPr id="108" name="รูปภาพ 107">
          <a:extLst>
            <a:ext uri="{FF2B5EF4-FFF2-40B4-BE49-F238E27FC236}">
              <a16:creationId xmlns="" xmlns:a16="http://schemas.microsoft.com/office/drawing/2014/main" id="{00000000-0008-0000-03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488471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124</xdr:row>
      <xdr:rowOff>0</xdr:rowOff>
    </xdr:from>
    <xdr:to>
      <xdr:col>3</xdr:col>
      <xdr:colOff>331278</xdr:colOff>
      <xdr:row>124</xdr:row>
      <xdr:rowOff>0</xdr:rowOff>
    </xdr:to>
    <xdr:pic>
      <xdr:nvPicPr>
        <xdr:cNvPr id="109" name="รูปภาพ 108">
          <a:extLst>
            <a:ext uri="{FF2B5EF4-FFF2-40B4-BE49-F238E27FC236}">
              <a16:creationId xmlns="" xmlns:a16="http://schemas.microsoft.com/office/drawing/2014/main" id="{00000000-0008-0000-03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487965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124</xdr:row>
      <xdr:rowOff>50602</xdr:rowOff>
    </xdr:from>
    <xdr:to>
      <xdr:col>3</xdr:col>
      <xdr:colOff>55043</xdr:colOff>
      <xdr:row>124</xdr:row>
      <xdr:rowOff>50602</xdr:rowOff>
    </xdr:to>
    <xdr:pic>
      <xdr:nvPicPr>
        <xdr:cNvPr id="110" name="รูปภาพ 109">
          <a:extLst>
            <a:ext uri="{FF2B5EF4-FFF2-40B4-BE49-F238E27FC236}">
              <a16:creationId xmlns="" xmlns:a16="http://schemas.microsoft.com/office/drawing/2014/main" id="{00000000-0008-0000-03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488471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21</xdr:col>
      <xdr:colOff>280898</xdr:colOff>
      <xdr:row>127</xdr:row>
      <xdr:rowOff>0</xdr:rowOff>
    </xdr:to>
    <xdr:pic>
      <xdr:nvPicPr>
        <xdr:cNvPr id="111" name="รูปภาพ 110">
          <a:extLst>
            <a:ext uri="{FF2B5EF4-FFF2-40B4-BE49-F238E27FC236}">
              <a16:creationId xmlns="" xmlns:a16="http://schemas.microsoft.com/office/drawing/2014/main" id="{00000000-0008-0000-03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48237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20</xdr:col>
      <xdr:colOff>147111</xdr:colOff>
      <xdr:row>127</xdr:row>
      <xdr:rowOff>0</xdr:rowOff>
    </xdr:to>
    <xdr:pic>
      <xdr:nvPicPr>
        <xdr:cNvPr id="112" name="รูปภาพ 111">
          <a:extLst>
            <a:ext uri="{FF2B5EF4-FFF2-40B4-BE49-F238E27FC236}">
              <a16:creationId xmlns="" xmlns:a16="http://schemas.microsoft.com/office/drawing/2014/main" id="{00000000-0008-0000-03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4823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21</xdr:col>
      <xdr:colOff>280898</xdr:colOff>
      <xdr:row>127</xdr:row>
      <xdr:rowOff>0</xdr:rowOff>
    </xdr:to>
    <xdr:pic>
      <xdr:nvPicPr>
        <xdr:cNvPr id="113" name="รูปภาพ 112">
          <a:extLst>
            <a:ext uri="{FF2B5EF4-FFF2-40B4-BE49-F238E27FC236}">
              <a16:creationId xmlns=""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48237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127</xdr:row>
      <xdr:rowOff>0</xdr:rowOff>
    </xdr:from>
    <xdr:to>
      <xdr:col>20</xdr:col>
      <xdr:colOff>147111</xdr:colOff>
      <xdr:row>127</xdr:row>
      <xdr:rowOff>0</xdr:rowOff>
    </xdr:to>
    <xdr:pic>
      <xdr:nvPicPr>
        <xdr:cNvPr id="114" name="รูปภาพ 113">
          <a:extLst>
            <a:ext uri="{FF2B5EF4-FFF2-40B4-BE49-F238E27FC236}">
              <a16:creationId xmlns="" xmlns:a16="http://schemas.microsoft.com/office/drawing/2014/main" id="{00000000-0008-0000-03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4823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295277</xdr:colOff>
      <xdr:row>122</xdr:row>
      <xdr:rowOff>222250</xdr:rowOff>
    </xdr:from>
    <xdr:to>
      <xdr:col>22</xdr:col>
      <xdr:colOff>216428</xdr:colOff>
      <xdr:row>126</xdr:row>
      <xdr:rowOff>76201</xdr:rowOff>
    </xdr:to>
    <xdr:sp macro="" textlink="">
      <xdr:nvSpPr>
        <xdr:cNvPr id="115" name="Text Box 10">
          <a:extLst>
            <a:ext uri="{FF2B5EF4-FFF2-40B4-BE49-F238E27FC236}">
              <a16:creationId xmlns=""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2020360" y="63468250"/>
          <a:ext cx="5038723" cy="815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7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นางสุรีย์พร  มณีศักดิ์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นางสุนันทา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แสงจันทร์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123</xdr:row>
      <xdr:rowOff>50602</xdr:rowOff>
    </xdr:from>
    <xdr:to>
      <xdr:col>3</xdr:col>
      <xdr:colOff>55043</xdr:colOff>
      <xdr:row>123</xdr:row>
      <xdr:rowOff>50602</xdr:rowOff>
    </xdr:to>
    <xdr:pic>
      <xdr:nvPicPr>
        <xdr:cNvPr id="116" name="รูปภาพ 115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48618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32386</xdr:colOff>
      <xdr:row>123</xdr:row>
      <xdr:rowOff>85727</xdr:rowOff>
    </xdr:from>
    <xdr:to>
      <xdr:col>2</xdr:col>
      <xdr:colOff>327661</xdr:colOff>
      <xdr:row>126</xdr:row>
      <xdr:rowOff>66675</xdr:rowOff>
    </xdr:to>
    <xdr:pic>
      <xdr:nvPicPr>
        <xdr:cNvPr id="117" name="รูปภาพ 116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6" y="60527567"/>
          <a:ext cx="676275" cy="666748"/>
        </a:xfrm>
        <a:prstGeom prst="rect">
          <a:avLst/>
        </a:prstGeom>
      </xdr:spPr>
    </xdr:pic>
    <xdr:clientData/>
  </xdr:twoCellAnchor>
  <xdr:twoCellAnchor editAs="oneCell">
    <xdr:from>
      <xdr:col>2</xdr:col>
      <xdr:colOff>336554</xdr:colOff>
      <xdr:row>123</xdr:row>
      <xdr:rowOff>142874</xdr:rowOff>
    </xdr:from>
    <xdr:to>
      <xdr:col>3</xdr:col>
      <xdr:colOff>632460</xdr:colOff>
      <xdr:row>126</xdr:row>
      <xdr:rowOff>9525</xdr:rowOff>
    </xdr:to>
    <xdr:pic>
      <xdr:nvPicPr>
        <xdr:cNvPr id="118" name="รูปภาพ 117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4" y="60584714"/>
          <a:ext cx="829306" cy="552451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21</xdr:col>
      <xdr:colOff>712698</xdr:colOff>
      <xdr:row>124</xdr:row>
      <xdr:rowOff>0</xdr:rowOff>
    </xdr:to>
    <xdr:pic>
      <xdr:nvPicPr>
        <xdr:cNvPr id="119" name="รูปภาพ 118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7965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124</xdr:row>
      <xdr:rowOff>50602</xdr:rowOff>
    </xdr:from>
    <xdr:to>
      <xdr:col>19</xdr:col>
      <xdr:colOff>99486</xdr:colOff>
      <xdr:row>124</xdr:row>
      <xdr:rowOff>50602</xdr:rowOff>
    </xdr:to>
    <xdr:pic>
      <xdr:nvPicPr>
        <xdr:cNvPr id="120" name="รูปภาพ 119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471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21</xdr:col>
      <xdr:colOff>712698</xdr:colOff>
      <xdr:row>124</xdr:row>
      <xdr:rowOff>0</xdr:rowOff>
    </xdr:to>
    <xdr:pic>
      <xdr:nvPicPr>
        <xdr:cNvPr id="121" name="รูปภาพ 120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7965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124</xdr:row>
      <xdr:rowOff>50602</xdr:rowOff>
    </xdr:from>
    <xdr:to>
      <xdr:col>19</xdr:col>
      <xdr:colOff>99486</xdr:colOff>
      <xdr:row>124</xdr:row>
      <xdr:rowOff>50602</xdr:rowOff>
    </xdr:to>
    <xdr:pic>
      <xdr:nvPicPr>
        <xdr:cNvPr id="122" name="รูปภาพ 121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471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123</xdr:row>
      <xdr:rowOff>50602</xdr:rowOff>
    </xdr:from>
    <xdr:to>
      <xdr:col>19</xdr:col>
      <xdr:colOff>99486</xdr:colOff>
      <xdr:row>123</xdr:row>
      <xdr:rowOff>50602</xdr:rowOff>
    </xdr:to>
    <xdr:pic>
      <xdr:nvPicPr>
        <xdr:cNvPr id="123" name="รูปภาพ 122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618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143</xdr:row>
      <xdr:rowOff>0</xdr:rowOff>
    </xdr:from>
    <xdr:to>
      <xdr:col>3</xdr:col>
      <xdr:colOff>331278</xdr:colOff>
      <xdr:row>143</xdr:row>
      <xdr:rowOff>0</xdr:rowOff>
    </xdr:to>
    <xdr:pic>
      <xdr:nvPicPr>
        <xdr:cNvPr id="124" name="รูปภาพ 123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6055042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143</xdr:row>
      <xdr:rowOff>50602</xdr:rowOff>
    </xdr:from>
    <xdr:to>
      <xdr:col>3</xdr:col>
      <xdr:colOff>55043</xdr:colOff>
      <xdr:row>143</xdr:row>
      <xdr:rowOff>50602</xdr:rowOff>
    </xdr:to>
    <xdr:pic>
      <xdr:nvPicPr>
        <xdr:cNvPr id="125" name="รูปภาพ 124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606010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143</xdr:row>
      <xdr:rowOff>0</xdr:rowOff>
    </xdr:from>
    <xdr:to>
      <xdr:col>3</xdr:col>
      <xdr:colOff>331278</xdr:colOff>
      <xdr:row>143</xdr:row>
      <xdr:rowOff>0</xdr:rowOff>
    </xdr:to>
    <xdr:pic>
      <xdr:nvPicPr>
        <xdr:cNvPr id="126" name="รูปภาพ 125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6055042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143</xdr:row>
      <xdr:rowOff>50602</xdr:rowOff>
    </xdr:from>
    <xdr:to>
      <xdr:col>3</xdr:col>
      <xdr:colOff>55043</xdr:colOff>
      <xdr:row>143</xdr:row>
      <xdr:rowOff>50602</xdr:rowOff>
    </xdr:to>
    <xdr:pic>
      <xdr:nvPicPr>
        <xdr:cNvPr id="127" name="รูปภาพ 126">
          <a:extLst>
            <a:ext uri="{FF2B5EF4-FFF2-40B4-BE49-F238E27FC236}">
              <a16:creationId xmlns="" xmlns:a16="http://schemas.microsoft.com/office/drawing/2014/main" id="{00000000-0008-0000-03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606010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21</xdr:col>
      <xdr:colOff>280898</xdr:colOff>
      <xdr:row>146</xdr:row>
      <xdr:rowOff>0</xdr:rowOff>
    </xdr:to>
    <xdr:pic>
      <xdr:nvPicPr>
        <xdr:cNvPr id="128" name="รูปภาพ 127">
          <a:extLst>
            <a:ext uri="{FF2B5EF4-FFF2-40B4-BE49-F238E27FC236}">
              <a16:creationId xmlns="" xmlns:a16="http://schemas.microsoft.com/office/drawing/2014/main" id="{00000000-0008-0000-03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123622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20</xdr:col>
      <xdr:colOff>147111</xdr:colOff>
      <xdr:row>146</xdr:row>
      <xdr:rowOff>0</xdr:rowOff>
    </xdr:to>
    <xdr:pic>
      <xdr:nvPicPr>
        <xdr:cNvPr id="129" name="รูปภาพ 128">
          <a:extLst>
            <a:ext uri="{FF2B5EF4-FFF2-40B4-BE49-F238E27FC236}">
              <a16:creationId xmlns="" xmlns:a16="http://schemas.microsoft.com/office/drawing/2014/main" id="{00000000-0008-0000-03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123622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21</xdr:col>
      <xdr:colOff>280898</xdr:colOff>
      <xdr:row>146</xdr:row>
      <xdr:rowOff>0</xdr:rowOff>
    </xdr:to>
    <xdr:pic>
      <xdr:nvPicPr>
        <xdr:cNvPr id="130" name="รูปภาพ 129">
          <a:extLst>
            <a:ext uri="{FF2B5EF4-FFF2-40B4-BE49-F238E27FC236}">
              <a16:creationId xmlns="" xmlns:a16="http://schemas.microsoft.com/office/drawing/2014/main" id="{00000000-0008-0000-03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123622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146</xdr:row>
      <xdr:rowOff>0</xdr:rowOff>
    </xdr:from>
    <xdr:to>
      <xdr:col>20</xdr:col>
      <xdr:colOff>147111</xdr:colOff>
      <xdr:row>146</xdr:row>
      <xdr:rowOff>0</xdr:rowOff>
    </xdr:to>
    <xdr:pic>
      <xdr:nvPicPr>
        <xdr:cNvPr id="131" name="รูปภาพ 130">
          <a:extLst>
            <a:ext uri="{FF2B5EF4-FFF2-40B4-BE49-F238E27FC236}">
              <a16:creationId xmlns="" xmlns:a16="http://schemas.microsoft.com/office/drawing/2014/main" id="{00000000-0008-0000-03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123622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179917</xdr:colOff>
      <xdr:row>141</xdr:row>
      <xdr:rowOff>63500</xdr:rowOff>
    </xdr:from>
    <xdr:to>
      <xdr:col>22</xdr:col>
      <xdr:colOff>160337</xdr:colOff>
      <xdr:row>145</xdr:row>
      <xdr:rowOff>66675</xdr:rowOff>
    </xdr:to>
    <xdr:sp macro="" textlink="">
      <xdr:nvSpPr>
        <xdr:cNvPr id="132" name="Text Box 10">
          <a:extLst>
            <a:ext uri="{FF2B5EF4-FFF2-40B4-BE49-F238E27FC236}">
              <a16:creationId xmlns=""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1905000" y="75480333"/>
          <a:ext cx="5069417" cy="965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SST</a:t>
          </a:r>
          <a:r>
            <a:rPr lang="th-TH" sz="1600" b="1" i="0">
              <a:effectLst/>
              <a:latin typeface="TH Sarabun New" pitchFamily="34" charset="-34"/>
              <a:ea typeface="+mn-ea"/>
              <a:cs typeface="TH Sarabun New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8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นางสาวภัทราภรณ์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สุขสุวรรณ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นางเสาวนีย์  ธนสัมปัตติ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142</xdr:row>
      <xdr:rowOff>50602</xdr:rowOff>
    </xdr:from>
    <xdr:to>
      <xdr:col>3</xdr:col>
      <xdr:colOff>55043</xdr:colOff>
      <xdr:row>142</xdr:row>
      <xdr:rowOff>50602</xdr:rowOff>
    </xdr:to>
    <xdr:pic>
      <xdr:nvPicPr>
        <xdr:cNvPr id="133" name="รูปภาพ 132">
          <a:extLst>
            <a:ext uri="{FF2B5EF4-FFF2-40B4-BE49-F238E27FC236}">
              <a16:creationId xmlns="" xmlns:a16="http://schemas.microsoft.com/office/drawing/2014/main" id="{00000000-0008-0000-03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603724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43816</xdr:colOff>
      <xdr:row>142</xdr:row>
      <xdr:rowOff>85727</xdr:rowOff>
    </xdr:from>
    <xdr:to>
      <xdr:col>2</xdr:col>
      <xdr:colOff>339091</xdr:colOff>
      <xdr:row>145</xdr:row>
      <xdr:rowOff>85725</xdr:rowOff>
    </xdr:to>
    <xdr:pic>
      <xdr:nvPicPr>
        <xdr:cNvPr id="134" name="รูปภาพ 133">
          <a:extLst>
            <a:ext uri="{FF2B5EF4-FFF2-40B4-BE49-F238E27FC236}">
              <a16:creationId xmlns="" xmlns:a16="http://schemas.microsoft.com/office/drawing/2014/main" id="{00000000-0008-0000-03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6" y="72460487"/>
          <a:ext cx="676275" cy="685798"/>
        </a:xfrm>
        <a:prstGeom prst="rect">
          <a:avLst/>
        </a:prstGeom>
      </xdr:spPr>
    </xdr:pic>
    <xdr:clientData/>
  </xdr:twoCellAnchor>
  <xdr:twoCellAnchor editAs="oneCell">
    <xdr:from>
      <xdr:col>2</xdr:col>
      <xdr:colOff>346079</xdr:colOff>
      <xdr:row>142</xdr:row>
      <xdr:rowOff>142875</xdr:rowOff>
    </xdr:from>
    <xdr:to>
      <xdr:col>3</xdr:col>
      <xdr:colOff>641985</xdr:colOff>
      <xdr:row>144</xdr:row>
      <xdr:rowOff>209550</xdr:rowOff>
    </xdr:to>
    <xdr:pic>
      <xdr:nvPicPr>
        <xdr:cNvPr id="135" name="รูปภาพ 134">
          <a:extLst>
            <a:ext uri="{FF2B5EF4-FFF2-40B4-BE49-F238E27FC236}">
              <a16:creationId xmlns="" xmlns:a16="http://schemas.microsoft.com/office/drawing/2014/main" id="{00000000-0008-0000-03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079" y="72517635"/>
          <a:ext cx="829306" cy="523876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21</xdr:col>
      <xdr:colOff>712698</xdr:colOff>
      <xdr:row>143</xdr:row>
      <xdr:rowOff>0</xdr:rowOff>
    </xdr:to>
    <xdr:pic>
      <xdr:nvPicPr>
        <xdr:cNvPr id="136" name="รูปภาพ 135">
          <a:extLst>
            <a:ext uri="{FF2B5EF4-FFF2-40B4-BE49-F238E27FC236}">
              <a16:creationId xmlns="" xmlns:a16="http://schemas.microsoft.com/office/drawing/2014/main" id="{00000000-0008-0000-03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055042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143</xdr:row>
      <xdr:rowOff>50602</xdr:rowOff>
    </xdr:from>
    <xdr:to>
      <xdr:col>19</xdr:col>
      <xdr:colOff>99486</xdr:colOff>
      <xdr:row>143</xdr:row>
      <xdr:rowOff>50602</xdr:rowOff>
    </xdr:to>
    <xdr:pic>
      <xdr:nvPicPr>
        <xdr:cNvPr id="137" name="รูปภาพ 136">
          <a:extLst>
            <a:ext uri="{FF2B5EF4-FFF2-40B4-BE49-F238E27FC236}">
              <a16:creationId xmlns="" xmlns:a16="http://schemas.microsoft.com/office/drawing/2014/main" id="{00000000-0008-0000-03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06010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143</xdr:row>
      <xdr:rowOff>0</xdr:rowOff>
    </xdr:from>
    <xdr:to>
      <xdr:col>21</xdr:col>
      <xdr:colOff>712698</xdr:colOff>
      <xdr:row>143</xdr:row>
      <xdr:rowOff>0</xdr:rowOff>
    </xdr:to>
    <xdr:pic>
      <xdr:nvPicPr>
        <xdr:cNvPr id="138" name="รูปภาพ 137">
          <a:extLst>
            <a:ext uri="{FF2B5EF4-FFF2-40B4-BE49-F238E27FC236}">
              <a16:creationId xmlns="" xmlns:a16="http://schemas.microsoft.com/office/drawing/2014/main" id="{00000000-0008-0000-03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055042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143</xdr:row>
      <xdr:rowOff>50602</xdr:rowOff>
    </xdr:from>
    <xdr:to>
      <xdr:col>19</xdr:col>
      <xdr:colOff>99486</xdr:colOff>
      <xdr:row>143</xdr:row>
      <xdr:rowOff>50602</xdr:rowOff>
    </xdr:to>
    <xdr:pic>
      <xdr:nvPicPr>
        <xdr:cNvPr id="139" name="รูปภาพ 138">
          <a:extLst>
            <a:ext uri="{FF2B5EF4-FFF2-40B4-BE49-F238E27FC236}">
              <a16:creationId xmlns="" xmlns:a16="http://schemas.microsoft.com/office/drawing/2014/main" id="{00000000-0008-0000-03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06010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142</xdr:row>
      <xdr:rowOff>50602</xdr:rowOff>
    </xdr:from>
    <xdr:to>
      <xdr:col>19</xdr:col>
      <xdr:colOff>99486</xdr:colOff>
      <xdr:row>142</xdr:row>
      <xdr:rowOff>50602</xdr:rowOff>
    </xdr:to>
    <xdr:pic>
      <xdr:nvPicPr>
        <xdr:cNvPr id="140" name="รูปภาพ 139">
          <a:extLst>
            <a:ext uri="{FF2B5EF4-FFF2-40B4-BE49-F238E27FC236}">
              <a16:creationId xmlns="" xmlns:a16="http://schemas.microsoft.com/office/drawing/2014/main" id="{00000000-0008-0000-03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6037242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156</xdr:row>
      <xdr:rowOff>0</xdr:rowOff>
    </xdr:from>
    <xdr:to>
      <xdr:col>3</xdr:col>
      <xdr:colOff>331278</xdr:colOff>
      <xdr:row>156</xdr:row>
      <xdr:rowOff>0</xdr:rowOff>
    </xdr:to>
    <xdr:pic>
      <xdr:nvPicPr>
        <xdr:cNvPr id="141" name="รูปภาพ 140">
          <a:extLst>
            <a:ext uri="{FF2B5EF4-FFF2-40B4-BE49-F238E27FC236}">
              <a16:creationId xmlns="" xmlns:a16="http://schemas.microsoft.com/office/drawing/2014/main" id="{00000000-0008-0000-03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2466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156</xdr:row>
      <xdr:rowOff>50602</xdr:rowOff>
    </xdr:from>
    <xdr:to>
      <xdr:col>3</xdr:col>
      <xdr:colOff>55043</xdr:colOff>
      <xdr:row>156</xdr:row>
      <xdr:rowOff>50602</xdr:rowOff>
    </xdr:to>
    <xdr:pic>
      <xdr:nvPicPr>
        <xdr:cNvPr id="142" name="รูปภาพ 141">
          <a:extLst>
            <a:ext uri="{FF2B5EF4-FFF2-40B4-BE49-F238E27FC236}">
              <a16:creationId xmlns="" xmlns:a16="http://schemas.microsoft.com/office/drawing/2014/main" id="{00000000-0008-0000-03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72516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156</xdr:row>
      <xdr:rowOff>0</xdr:rowOff>
    </xdr:from>
    <xdr:to>
      <xdr:col>3</xdr:col>
      <xdr:colOff>331278</xdr:colOff>
      <xdr:row>156</xdr:row>
      <xdr:rowOff>0</xdr:rowOff>
    </xdr:to>
    <xdr:pic>
      <xdr:nvPicPr>
        <xdr:cNvPr id="143" name="รูปภาพ 142">
          <a:extLst>
            <a:ext uri="{FF2B5EF4-FFF2-40B4-BE49-F238E27FC236}">
              <a16:creationId xmlns="" xmlns:a16="http://schemas.microsoft.com/office/drawing/2014/main" id="{00000000-0008-0000-03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2466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156</xdr:row>
      <xdr:rowOff>50602</xdr:rowOff>
    </xdr:from>
    <xdr:to>
      <xdr:col>3</xdr:col>
      <xdr:colOff>55043</xdr:colOff>
      <xdr:row>156</xdr:row>
      <xdr:rowOff>50602</xdr:rowOff>
    </xdr:to>
    <xdr:pic>
      <xdr:nvPicPr>
        <xdr:cNvPr id="144" name="รูปภาพ 143">
          <a:extLst>
            <a:ext uri="{FF2B5EF4-FFF2-40B4-BE49-F238E27FC236}">
              <a16:creationId xmlns="" xmlns:a16="http://schemas.microsoft.com/office/drawing/2014/main" id="{00000000-0008-0000-03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72516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21</xdr:col>
      <xdr:colOff>280898</xdr:colOff>
      <xdr:row>159</xdr:row>
      <xdr:rowOff>0</xdr:rowOff>
    </xdr:to>
    <xdr:pic>
      <xdr:nvPicPr>
        <xdr:cNvPr id="145" name="รูปภาพ 144">
          <a:extLst>
            <a:ext uri="{FF2B5EF4-FFF2-40B4-BE49-F238E27FC236}">
              <a16:creationId xmlns="" xmlns:a16="http://schemas.microsoft.com/office/drawing/2014/main" id="{00000000-0008-0000-03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31520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20</xdr:col>
      <xdr:colOff>147111</xdr:colOff>
      <xdr:row>159</xdr:row>
      <xdr:rowOff>0</xdr:rowOff>
    </xdr:to>
    <xdr:pic>
      <xdr:nvPicPr>
        <xdr:cNvPr id="146" name="รูปภาพ 145">
          <a:extLst>
            <a:ext uri="{FF2B5EF4-FFF2-40B4-BE49-F238E27FC236}">
              <a16:creationId xmlns="" xmlns:a16="http://schemas.microsoft.com/office/drawing/2014/main" id="{00000000-0008-0000-03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31520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21</xdr:col>
      <xdr:colOff>280898</xdr:colOff>
      <xdr:row>159</xdr:row>
      <xdr:rowOff>0</xdr:rowOff>
    </xdr:to>
    <xdr:pic>
      <xdr:nvPicPr>
        <xdr:cNvPr id="147" name="รูปภาพ 146">
          <a:extLst>
            <a:ext uri="{FF2B5EF4-FFF2-40B4-BE49-F238E27FC236}">
              <a16:creationId xmlns="" xmlns:a16="http://schemas.microsoft.com/office/drawing/2014/main" id="{00000000-0008-0000-03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3152000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159</xdr:row>
      <xdr:rowOff>0</xdr:rowOff>
    </xdr:from>
    <xdr:to>
      <xdr:col>20</xdr:col>
      <xdr:colOff>147111</xdr:colOff>
      <xdr:row>159</xdr:row>
      <xdr:rowOff>0</xdr:rowOff>
    </xdr:to>
    <xdr:pic>
      <xdr:nvPicPr>
        <xdr:cNvPr id="148" name="รูปภาพ 147">
          <a:extLst>
            <a:ext uri="{FF2B5EF4-FFF2-40B4-BE49-F238E27FC236}">
              <a16:creationId xmlns="" xmlns:a16="http://schemas.microsoft.com/office/drawing/2014/main" id="{00000000-0008-0000-03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31520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295277</xdr:colOff>
      <xdr:row>154</xdr:row>
      <xdr:rowOff>105833</xdr:rowOff>
    </xdr:from>
    <xdr:to>
      <xdr:col>22</xdr:col>
      <xdr:colOff>162453</xdr:colOff>
      <xdr:row>158</xdr:row>
      <xdr:rowOff>95249</xdr:rowOff>
    </xdr:to>
    <xdr:sp macro="" textlink="">
      <xdr:nvSpPr>
        <xdr:cNvPr id="149" name="Text Box 10">
          <a:extLst>
            <a:ext uri="{FF2B5EF4-FFF2-40B4-BE49-F238E27FC236}">
              <a16:creationId xmlns=""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2020360" y="87693500"/>
          <a:ext cx="4975223" cy="951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SST</a:t>
          </a:r>
          <a:r>
            <a:rPr lang="th-TH" sz="1600" b="1" i="0">
              <a:effectLst/>
              <a:latin typeface="+mn-lt"/>
              <a:ea typeface="+mn-ea"/>
              <a:cs typeface="+mn-cs"/>
            </a:rPr>
            <a:t>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9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นางสาวนิษฐา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ลิขิตสถาพร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นางสาวปรียาลักษณ์  พงษ์อยู่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155</xdr:row>
      <xdr:rowOff>50602</xdr:rowOff>
    </xdr:from>
    <xdr:to>
      <xdr:col>3</xdr:col>
      <xdr:colOff>55043</xdr:colOff>
      <xdr:row>155</xdr:row>
      <xdr:rowOff>50602</xdr:rowOff>
    </xdr:to>
    <xdr:pic>
      <xdr:nvPicPr>
        <xdr:cNvPr id="150" name="รูปภาพ 149">
          <a:extLst>
            <a:ext uri="{FF2B5EF4-FFF2-40B4-BE49-F238E27FC236}">
              <a16:creationId xmlns="" xmlns:a16="http://schemas.microsoft.com/office/drawing/2014/main" id="{00000000-0008-0000-03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72288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53341</xdr:colOff>
      <xdr:row>155</xdr:row>
      <xdr:rowOff>123827</xdr:rowOff>
    </xdr:from>
    <xdr:to>
      <xdr:col>2</xdr:col>
      <xdr:colOff>348616</xdr:colOff>
      <xdr:row>158</xdr:row>
      <xdr:rowOff>66675</xdr:rowOff>
    </xdr:to>
    <xdr:pic>
      <xdr:nvPicPr>
        <xdr:cNvPr id="151" name="รูปภาพ 150">
          <a:extLst>
            <a:ext uri="{FF2B5EF4-FFF2-40B4-BE49-F238E27FC236}">
              <a16:creationId xmlns="" xmlns:a16="http://schemas.microsoft.com/office/drawing/2014/main" id="{00000000-0008-0000-03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1" y="84431507"/>
          <a:ext cx="676275" cy="628648"/>
        </a:xfrm>
        <a:prstGeom prst="rect">
          <a:avLst/>
        </a:prstGeom>
      </xdr:spPr>
    </xdr:pic>
    <xdr:clientData/>
  </xdr:twoCellAnchor>
  <xdr:twoCellAnchor editAs="oneCell">
    <xdr:from>
      <xdr:col>2</xdr:col>
      <xdr:colOff>336554</xdr:colOff>
      <xdr:row>155</xdr:row>
      <xdr:rowOff>142875</xdr:rowOff>
    </xdr:from>
    <xdr:to>
      <xdr:col>3</xdr:col>
      <xdr:colOff>632460</xdr:colOff>
      <xdr:row>158</xdr:row>
      <xdr:rowOff>47625</xdr:rowOff>
    </xdr:to>
    <xdr:pic>
      <xdr:nvPicPr>
        <xdr:cNvPr id="152" name="รูปภาพ 151">
          <a:extLst>
            <a:ext uri="{FF2B5EF4-FFF2-40B4-BE49-F238E27FC236}">
              <a16:creationId xmlns="" xmlns:a16="http://schemas.microsoft.com/office/drawing/2014/main" id="{00000000-0008-0000-03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4" y="84450555"/>
          <a:ext cx="829306" cy="59055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21</xdr:col>
      <xdr:colOff>712698</xdr:colOff>
      <xdr:row>156</xdr:row>
      <xdr:rowOff>0</xdr:rowOff>
    </xdr:to>
    <xdr:pic>
      <xdr:nvPicPr>
        <xdr:cNvPr id="153" name="รูปภาพ 152">
          <a:extLst>
            <a:ext uri="{FF2B5EF4-FFF2-40B4-BE49-F238E27FC236}">
              <a16:creationId xmlns="" xmlns:a16="http://schemas.microsoft.com/office/drawing/2014/main" id="{00000000-0008-0000-03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2466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156</xdr:row>
      <xdr:rowOff>50602</xdr:rowOff>
    </xdr:from>
    <xdr:to>
      <xdr:col>19</xdr:col>
      <xdr:colOff>99486</xdr:colOff>
      <xdr:row>156</xdr:row>
      <xdr:rowOff>50602</xdr:rowOff>
    </xdr:to>
    <xdr:pic>
      <xdr:nvPicPr>
        <xdr:cNvPr id="154" name="รูปภาพ 153">
          <a:extLst>
            <a:ext uri="{FF2B5EF4-FFF2-40B4-BE49-F238E27FC236}">
              <a16:creationId xmlns="" xmlns:a16="http://schemas.microsoft.com/office/drawing/2014/main" id="{00000000-0008-0000-03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2516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156</xdr:row>
      <xdr:rowOff>0</xdr:rowOff>
    </xdr:from>
    <xdr:to>
      <xdr:col>21</xdr:col>
      <xdr:colOff>712698</xdr:colOff>
      <xdr:row>156</xdr:row>
      <xdr:rowOff>0</xdr:rowOff>
    </xdr:to>
    <xdr:pic>
      <xdr:nvPicPr>
        <xdr:cNvPr id="155" name="รูปภาพ 154">
          <a:extLst>
            <a:ext uri="{FF2B5EF4-FFF2-40B4-BE49-F238E27FC236}">
              <a16:creationId xmlns="" xmlns:a16="http://schemas.microsoft.com/office/drawing/2014/main" id="{00000000-0008-0000-03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2466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156</xdr:row>
      <xdr:rowOff>50602</xdr:rowOff>
    </xdr:from>
    <xdr:to>
      <xdr:col>19</xdr:col>
      <xdr:colOff>99486</xdr:colOff>
      <xdr:row>156</xdr:row>
      <xdr:rowOff>50602</xdr:rowOff>
    </xdr:to>
    <xdr:pic>
      <xdr:nvPicPr>
        <xdr:cNvPr id="156" name="รูปภาพ 155">
          <a:extLst>
            <a:ext uri="{FF2B5EF4-FFF2-40B4-BE49-F238E27FC236}">
              <a16:creationId xmlns="" xmlns:a16="http://schemas.microsoft.com/office/drawing/2014/main" id="{00000000-0008-0000-03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2516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155</xdr:row>
      <xdr:rowOff>50602</xdr:rowOff>
    </xdr:from>
    <xdr:to>
      <xdr:col>19</xdr:col>
      <xdr:colOff>99486</xdr:colOff>
      <xdr:row>155</xdr:row>
      <xdr:rowOff>50602</xdr:rowOff>
    </xdr:to>
    <xdr:pic>
      <xdr:nvPicPr>
        <xdr:cNvPr id="157" name="รูปภาพ 156">
          <a:extLst>
            <a:ext uri="{FF2B5EF4-FFF2-40B4-BE49-F238E27FC236}">
              <a16:creationId xmlns="" xmlns:a16="http://schemas.microsoft.com/office/drawing/2014/main" id="{00000000-0008-0000-03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2288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174</xdr:row>
      <xdr:rowOff>0</xdr:rowOff>
    </xdr:from>
    <xdr:to>
      <xdr:col>3</xdr:col>
      <xdr:colOff>331278</xdr:colOff>
      <xdr:row>174</xdr:row>
      <xdr:rowOff>0</xdr:rowOff>
    </xdr:to>
    <xdr:pic>
      <xdr:nvPicPr>
        <xdr:cNvPr id="158" name="รูปภาพ 157">
          <a:extLst>
            <a:ext uri="{FF2B5EF4-FFF2-40B4-BE49-F238E27FC236}">
              <a16:creationId xmlns="" xmlns:a16="http://schemas.microsoft.com/office/drawing/2014/main" id="{00000000-0008-0000-03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174</xdr:row>
      <xdr:rowOff>50602</xdr:rowOff>
    </xdr:from>
    <xdr:to>
      <xdr:col>3</xdr:col>
      <xdr:colOff>55043</xdr:colOff>
      <xdr:row>174</xdr:row>
      <xdr:rowOff>50602</xdr:rowOff>
    </xdr:to>
    <xdr:pic>
      <xdr:nvPicPr>
        <xdr:cNvPr id="159" name="รูปภาพ 158">
          <a:extLst>
            <a:ext uri="{FF2B5EF4-FFF2-40B4-BE49-F238E27FC236}">
              <a16:creationId xmlns="" xmlns:a16="http://schemas.microsoft.com/office/drawing/2014/main" id="{00000000-0008-0000-03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174</xdr:row>
      <xdr:rowOff>0</xdr:rowOff>
    </xdr:from>
    <xdr:to>
      <xdr:col>3</xdr:col>
      <xdr:colOff>331278</xdr:colOff>
      <xdr:row>174</xdr:row>
      <xdr:rowOff>0</xdr:rowOff>
    </xdr:to>
    <xdr:pic>
      <xdr:nvPicPr>
        <xdr:cNvPr id="160" name="รูปภาพ 159">
          <a:extLst>
            <a:ext uri="{FF2B5EF4-FFF2-40B4-BE49-F238E27FC236}">
              <a16:creationId xmlns="" xmlns:a16="http://schemas.microsoft.com/office/drawing/2014/main" id="{00000000-0008-0000-03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174</xdr:row>
      <xdr:rowOff>50602</xdr:rowOff>
    </xdr:from>
    <xdr:to>
      <xdr:col>3</xdr:col>
      <xdr:colOff>55043</xdr:colOff>
      <xdr:row>174</xdr:row>
      <xdr:rowOff>50602</xdr:rowOff>
    </xdr:to>
    <xdr:pic>
      <xdr:nvPicPr>
        <xdr:cNvPr id="161" name="รูปภาพ 160">
          <a:extLst>
            <a:ext uri="{FF2B5EF4-FFF2-40B4-BE49-F238E27FC236}">
              <a16:creationId xmlns="" xmlns:a16="http://schemas.microsoft.com/office/drawing/2014/main" id="{00000000-0008-0000-03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21</xdr:col>
      <xdr:colOff>280898</xdr:colOff>
      <xdr:row>177</xdr:row>
      <xdr:rowOff>0</xdr:rowOff>
    </xdr:to>
    <xdr:pic>
      <xdr:nvPicPr>
        <xdr:cNvPr id="162" name="รูปภาพ 161">
          <a:extLst>
            <a:ext uri="{FF2B5EF4-FFF2-40B4-BE49-F238E27FC236}">
              <a16:creationId xmlns="" xmlns:a16="http://schemas.microsoft.com/office/drawing/2014/main" id="{00000000-0008-0000-03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20</xdr:col>
      <xdr:colOff>147111</xdr:colOff>
      <xdr:row>177</xdr:row>
      <xdr:rowOff>0</xdr:rowOff>
    </xdr:to>
    <xdr:pic>
      <xdr:nvPicPr>
        <xdr:cNvPr id="163" name="รูปภาพ 162">
          <a:extLst>
            <a:ext uri="{FF2B5EF4-FFF2-40B4-BE49-F238E27FC236}">
              <a16:creationId xmlns="" xmlns:a16="http://schemas.microsoft.com/office/drawing/2014/main" id="{00000000-0008-0000-03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21</xdr:col>
      <xdr:colOff>280898</xdr:colOff>
      <xdr:row>177</xdr:row>
      <xdr:rowOff>0</xdr:rowOff>
    </xdr:to>
    <xdr:pic>
      <xdr:nvPicPr>
        <xdr:cNvPr id="164" name="รูปภาพ 163">
          <a:extLst>
            <a:ext uri="{FF2B5EF4-FFF2-40B4-BE49-F238E27FC236}">
              <a16:creationId xmlns="" xmlns:a16="http://schemas.microsoft.com/office/drawing/2014/main" id="{00000000-0008-0000-03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20</xdr:col>
      <xdr:colOff>147111</xdr:colOff>
      <xdr:row>177</xdr:row>
      <xdr:rowOff>0</xdr:rowOff>
    </xdr:to>
    <xdr:pic>
      <xdr:nvPicPr>
        <xdr:cNvPr id="165" name="รูปภาพ 164">
          <a:extLst>
            <a:ext uri="{FF2B5EF4-FFF2-40B4-BE49-F238E27FC236}">
              <a16:creationId xmlns="" xmlns:a16="http://schemas.microsoft.com/office/drawing/2014/main" id="{00000000-0008-0000-03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172</xdr:row>
      <xdr:rowOff>10585</xdr:rowOff>
    </xdr:from>
    <xdr:to>
      <xdr:col>22</xdr:col>
      <xdr:colOff>195262</xdr:colOff>
      <xdr:row>177</xdr:row>
      <xdr:rowOff>1058</xdr:rowOff>
    </xdr:to>
    <xdr:sp macro="" textlink="">
      <xdr:nvSpPr>
        <xdr:cNvPr id="166" name="Text Box 10">
          <a:extLst>
            <a:ext uri="{FF2B5EF4-FFF2-40B4-BE49-F238E27FC236}">
              <a16:creationId xmlns=""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1991783" y="100001918"/>
          <a:ext cx="5046134" cy="1185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SST</a:t>
          </a:r>
          <a:r>
            <a:rPr lang="th-TH" sz="1600" b="1" i="0">
              <a:effectLst/>
              <a:latin typeface="+mn-lt"/>
              <a:ea typeface="+mn-ea"/>
              <a:cs typeface="+mn-cs"/>
            </a:rPr>
            <a:t>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4/10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นางหนึ่งนุช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เหล็กเพ็ชร์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นางสาวณัฐสินีย์  ชูประสิทธิ์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173</xdr:row>
      <xdr:rowOff>50602</xdr:rowOff>
    </xdr:from>
    <xdr:to>
      <xdr:col>3</xdr:col>
      <xdr:colOff>55043</xdr:colOff>
      <xdr:row>173</xdr:row>
      <xdr:rowOff>50602</xdr:rowOff>
    </xdr:to>
    <xdr:pic>
      <xdr:nvPicPr>
        <xdr:cNvPr id="167" name="รูปภาพ 166">
          <a:extLst>
            <a:ext uri="{FF2B5EF4-FFF2-40B4-BE49-F238E27FC236}">
              <a16:creationId xmlns="" xmlns:a16="http://schemas.microsoft.com/office/drawing/2014/main" id="{00000000-0008-0000-03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842039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41911</xdr:colOff>
      <xdr:row>173</xdr:row>
      <xdr:rowOff>104777</xdr:rowOff>
    </xdr:from>
    <xdr:to>
      <xdr:col>2</xdr:col>
      <xdr:colOff>337186</xdr:colOff>
      <xdr:row>176</xdr:row>
      <xdr:rowOff>76200</xdr:rowOff>
    </xdr:to>
    <xdr:pic>
      <xdr:nvPicPr>
        <xdr:cNvPr id="168" name="รูปภาพ 167">
          <a:extLst>
            <a:ext uri="{FF2B5EF4-FFF2-40B4-BE49-F238E27FC236}">
              <a16:creationId xmlns="" xmlns:a16="http://schemas.microsoft.com/office/drawing/2014/main" id="{00000000-0008-0000-03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1" y="96345377"/>
          <a:ext cx="676275" cy="657223"/>
        </a:xfrm>
        <a:prstGeom prst="rect">
          <a:avLst/>
        </a:prstGeom>
      </xdr:spPr>
    </xdr:pic>
    <xdr:clientData/>
  </xdr:twoCellAnchor>
  <xdr:twoCellAnchor editAs="oneCell">
    <xdr:from>
      <xdr:col>2</xdr:col>
      <xdr:colOff>321314</xdr:colOff>
      <xdr:row>173</xdr:row>
      <xdr:rowOff>200025</xdr:rowOff>
    </xdr:from>
    <xdr:to>
      <xdr:col>3</xdr:col>
      <xdr:colOff>617220</xdr:colOff>
      <xdr:row>176</xdr:row>
      <xdr:rowOff>9525</xdr:rowOff>
    </xdr:to>
    <xdr:pic>
      <xdr:nvPicPr>
        <xdr:cNvPr id="169" name="รูปภาพ 168">
          <a:extLst>
            <a:ext uri="{FF2B5EF4-FFF2-40B4-BE49-F238E27FC236}">
              <a16:creationId xmlns="" xmlns:a16="http://schemas.microsoft.com/office/drawing/2014/main" id="{00000000-0008-0000-03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4" y="96440625"/>
          <a:ext cx="829306" cy="49530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21</xdr:col>
      <xdr:colOff>712698</xdr:colOff>
      <xdr:row>174</xdr:row>
      <xdr:rowOff>0</xdr:rowOff>
    </xdr:to>
    <xdr:pic>
      <xdr:nvPicPr>
        <xdr:cNvPr id="170" name="รูปภาพ 169">
          <a:extLst>
            <a:ext uri="{FF2B5EF4-FFF2-40B4-BE49-F238E27FC236}">
              <a16:creationId xmlns="" xmlns:a16="http://schemas.microsoft.com/office/drawing/2014/main" id="{00000000-0008-0000-03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174</xdr:row>
      <xdr:rowOff>50602</xdr:rowOff>
    </xdr:from>
    <xdr:to>
      <xdr:col>19</xdr:col>
      <xdr:colOff>99486</xdr:colOff>
      <xdr:row>174</xdr:row>
      <xdr:rowOff>50602</xdr:rowOff>
    </xdr:to>
    <xdr:pic>
      <xdr:nvPicPr>
        <xdr:cNvPr id="171" name="รูปภาพ 170">
          <a:extLst>
            <a:ext uri="{FF2B5EF4-FFF2-40B4-BE49-F238E27FC236}">
              <a16:creationId xmlns="" xmlns:a16="http://schemas.microsoft.com/office/drawing/2014/main" id="{00000000-0008-0000-03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21</xdr:col>
      <xdr:colOff>712698</xdr:colOff>
      <xdr:row>174</xdr:row>
      <xdr:rowOff>0</xdr:rowOff>
    </xdr:to>
    <xdr:pic>
      <xdr:nvPicPr>
        <xdr:cNvPr id="172" name="รูปภาพ 171">
          <a:extLst>
            <a:ext uri="{FF2B5EF4-FFF2-40B4-BE49-F238E27FC236}">
              <a16:creationId xmlns="" xmlns:a16="http://schemas.microsoft.com/office/drawing/2014/main" id="{00000000-0008-0000-03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174</xdr:row>
      <xdr:rowOff>50602</xdr:rowOff>
    </xdr:from>
    <xdr:to>
      <xdr:col>19</xdr:col>
      <xdr:colOff>99486</xdr:colOff>
      <xdr:row>174</xdr:row>
      <xdr:rowOff>50602</xdr:rowOff>
    </xdr:to>
    <xdr:pic>
      <xdr:nvPicPr>
        <xdr:cNvPr id="173" name="รูปภาพ 172">
          <a:extLst>
            <a:ext uri="{FF2B5EF4-FFF2-40B4-BE49-F238E27FC236}">
              <a16:creationId xmlns="" xmlns:a16="http://schemas.microsoft.com/office/drawing/2014/main" id="{00000000-0008-0000-03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173</xdr:row>
      <xdr:rowOff>50602</xdr:rowOff>
    </xdr:from>
    <xdr:to>
      <xdr:col>19</xdr:col>
      <xdr:colOff>99486</xdr:colOff>
      <xdr:row>173</xdr:row>
      <xdr:rowOff>50602</xdr:rowOff>
    </xdr:to>
    <xdr:pic>
      <xdr:nvPicPr>
        <xdr:cNvPr id="174" name="รูปภาพ 173">
          <a:extLst>
            <a:ext uri="{FF2B5EF4-FFF2-40B4-BE49-F238E27FC236}">
              <a16:creationId xmlns="" xmlns:a16="http://schemas.microsoft.com/office/drawing/2014/main" id="{00000000-0008-0000-03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2039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187</xdr:row>
      <xdr:rowOff>0</xdr:rowOff>
    </xdr:from>
    <xdr:to>
      <xdr:col>3</xdr:col>
      <xdr:colOff>331278</xdr:colOff>
      <xdr:row>187</xdr:row>
      <xdr:rowOff>0</xdr:rowOff>
    </xdr:to>
    <xdr:pic>
      <xdr:nvPicPr>
        <xdr:cNvPr id="175" name="รูปภาพ 174">
          <a:extLst>
            <a:ext uri="{FF2B5EF4-FFF2-40B4-BE49-F238E27FC236}">
              <a16:creationId xmlns="" xmlns:a16="http://schemas.microsoft.com/office/drawing/2014/main" id="{00000000-0008-0000-03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187</xdr:row>
      <xdr:rowOff>50602</xdr:rowOff>
    </xdr:from>
    <xdr:to>
      <xdr:col>3</xdr:col>
      <xdr:colOff>55043</xdr:colOff>
      <xdr:row>187</xdr:row>
      <xdr:rowOff>50602</xdr:rowOff>
    </xdr:to>
    <xdr:pic>
      <xdr:nvPicPr>
        <xdr:cNvPr id="176" name="รูปภาพ 175">
          <a:extLst>
            <a:ext uri="{FF2B5EF4-FFF2-40B4-BE49-F238E27FC236}">
              <a16:creationId xmlns="" xmlns:a16="http://schemas.microsoft.com/office/drawing/2014/main" id="{00000000-0008-0000-03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187</xdr:row>
      <xdr:rowOff>0</xdr:rowOff>
    </xdr:from>
    <xdr:to>
      <xdr:col>3</xdr:col>
      <xdr:colOff>331278</xdr:colOff>
      <xdr:row>187</xdr:row>
      <xdr:rowOff>0</xdr:rowOff>
    </xdr:to>
    <xdr:pic>
      <xdr:nvPicPr>
        <xdr:cNvPr id="177" name="รูปภาพ 176">
          <a:extLst>
            <a:ext uri="{FF2B5EF4-FFF2-40B4-BE49-F238E27FC236}">
              <a16:creationId xmlns="" xmlns:a16="http://schemas.microsoft.com/office/drawing/2014/main" id="{00000000-0008-0000-03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187</xdr:row>
      <xdr:rowOff>50602</xdr:rowOff>
    </xdr:from>
    <xdr:to>
      <xdr:col>3</xdr:col>
      <xdr:colOff>55043</xdr:colOff>
      <xdr:row>187</xdr:row>
      <xdr:rowOff>50602</xdr:rowOff>
    </xdr:to>
    <xdr:pic>
      <xdr:nvPicPr>
        <xdr:cNvPr id="178" name="รูปภาพ 177">
          <a:extLst>
            <a:ext uri="{FF2B5EF4-FFF2-40B4-BE49-F238E27FC236}">
              <a16:creationId xmlns="" xmlns:a16="http://schemas.microsoft.com/office/drawing/2014/main" id="{00000000-0008-0000-03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21</xdr:col>
      <xdr:colOff>280898</xdr:colOff>
      <xdr:row>190</xdr:row>
      <xdr:rowOff>0</xdr:rowOff>
    </xdr:to>
    <xdr:pic>
      <xdr:nvPicPr>
        <xdr:cNvPr id="179" name="รูปภาพ 178">
          <a:extLst>
            <a:ext uri="{FF2B5EF4-FFF2-40B4-BE49-F238E27FC236}">
              <a16:creationId xmlns="" xmlns:a16="http://schemas.microsoft.com/office/drawing/2014/main" id="{00000000-0008-0000-03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20</xdr:col>
      <xdr:colOff>147111</xdr:colOff>
      <xdr:row>190</xdr:row>
      <xdr:rowOff>0</xdr:rowOff>
    </xdr:to>
    <xdr:pic>
      <xdr:nvPicPr>
        <xdr:cNvPr id="180" name="รูปภาพ 179">
          <a:extLst>
            <a:ext uri="{FF2B5EF4-FFF2-40B4-BE49-F238E27FC236}">
              <a16:creationId xmlns="" xmlns:a16="http://schemas.microsoft.com/office/drawing/2014/main" id="{00000000-0008-0000-03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21</xdr:col>
      <xdr:colOff>280898</xdr:colOff>
      <xdr:row>190</xdr:row>
      <xdr:rowOff>0</xdr:rowOff>
    </xdr:to>
    <xdr:pic>
      <xdr:nvPicPr>
        <xdr:cNvPr id="181" name="รูปภาพ 180">
          <a:extLst>
            <a:ext uri="{FF2B5EF4-FFF2-40B4-BE49-F238E27FC236}">
              <a16:creationId xmlns="" xmlns:a16="http://schemas.microsoft.com/office/drawing/2014/main" id="{00000000-0008-0000-03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60792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20</xdr:col>
      <xdr:colOff>147111</xdr:colOff>
      <xdr:row>190</xdr:row>
      <xdr:rowOff>0</xdr:rowOff>
    </xdr:to>
    <xdr:pic>
      <xdr:nvPicPr>
        <xdr:cNvPr id="182" name="รูปภาพ 181">
          <a:extLst>
            <a:ext uri="{FF2B5EF4-FFF2-40B4-BE49-F238E27FC236}">
              <a16:creationId xmlns="" xmlns:a16="http://schemas.microsoft.com/office/drawing/2014/main" id="{00000000-0008-0000-03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50677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36197</xdr:colOff>
      <xdr:row>185</xdr:row>
      <xdr:rowOff>63501</xdr:rowOff>
    </xdr:from>
    <xdr:to>
      <xdr:col>22</xdr:col>
      <xdr:colOff>227012</xdr:colOff>
      <xdr:row>189</xdr:row>
      <xdr:rowOff>76203</xdr:rowOff>
    </xdr:to>
    <xdr:sp macro="" textlink="">
      <xdr:nvSpPr>
        <xdr:cNvPr id="183" name="Text Box 10">
          <a:extLst>
            <a:ext uri="{FF2B5EF4-FFF2-40B4-BE49-F238E27FC236}">
              <a16:creationId xmlns=""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1761280" y="112458501"/>
          <a:ext cx="5308387" cy="974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SST</a:t>
          </a:r>
          <a:r>
            <a:rPr lang="th-TH" sz="1600" b="1" i="0">
              <a:effectLst/>
              <a:latin typeface="+mn-lt"/>
              <a:ea typeface="+mn-ea"/>
              <a:cs typeface="+mn-cs"/>
            </a:rPr>
            <a:t> 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4/11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นางกฤษณา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อุดมโภชน์</a:t>
          </a:r>
          <a:r>
            <a:rPr lang="en-US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นางสาวกัญญาณัฐ  อินทร์ศวร</a:t>
          </a:r>
          <a:r>
            <a:rPr lang="en-US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นายพยนต์  วนพฤกษ์ </a:t>
          </a:r>
          <a:endParaRPr lang="th-TH" sz="16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186</xdr:row>
      <xdr:rowOff>50602</xdr:rowOff>
    </xdr:from>
    <xdr:to>
      <xdr:col>3</xdr:col>
      <xdr:colOff>55043</xdr:colOff>
      <xdr:row>186</xdr:row>
      <xdr:rowOff>50602</xdr:rowOff>
    </xdr:to>
    <xdr:pic>
      <xdr:nvPicPr>
        <xdr:cNvPr id="184" name="รูปภาพ 183">
          <a:extLst>
            <a:ext uri="{FF2B5EF4-FFF2-40B4-BE49-F238E27FC236}">
              <a16:creationId xmlns="" xmlns:a16="http://schemas.microsoft.com/office/drawing/2014/main" id="{00000000-0008-0000-03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7" y="842039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578909</xdr:colOff>
      <xdr:row>185</xdr:row>
      <xdr:rowOff>41277</xdr:rowOff>
    </xdr:from>
    <xdr:to>
      <xdr:col>2</xdr:col>
      <xdr:colOff>336551</xdr:colOff>
      <xdr:row>187</xdr:row>
      <xdr:rowOff>220134</xdr:rowOff>
    </xdr:to>
    <xdr:pic>
      <xdr:nvPicPr>
        <xdr:cNvPr id="185" name="รูปภาพ 184">
          <a:extLst>
            <a:ext uri="{FF2B5EF4-FFF2-40B4-BE49-F238E27FC236}">
              <a16:creationId xmlns="" xmlns:a16="http://schemas.microsoft.com/office/drawing/2014/main" id="{00000000-0008-0000-03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909" y="112436277"/>
          <a:ext cx="665692" cy="679448"/>
        </a:xfrm>
        <a:prstGeom prst="rect">
          <a:avLst/>
        </a:prstGeom>
      </xdr:spPr>
    </xdr:pic>
    <xdr:clientData/>
  </xdr:twoCellAnchor>
  <xdr:twoCellAnchor editAs="oneCell">
    <xdr:from>
      <xdr:col>2</xdr:col>
      <xdr:colOff>248290</xdr:colOff>
      <xdr:row>185</xdr:row>
      <xdr:rowOff>238125</xdr:rowOff>
    </xdr:from>
    <xdr:to>
      <xdr:col>3</xdr:col>
      <xdr:colOff>544196</xdr:colOff>
      <xdr:row>188</xdr:row>
      <xdr:rowOff>102658</xdr:rowOff>
    </xdr:to>
    <xdr:pic>
      <xdr:nvPicPr>
        <xdr:cNvPr id="186" name="รูปภาพ 185">
          <a:extLst>
            <a:ext uri="{FF2B5EF4-FFF2-40B4-BE49-F238E27FC236}">
              <a16:creationId xmlns="" xmlns:a16="http://schemas.microsoft.com/office/drawing/2014/main" id="{00000000-0008-0000-03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40" y="112633125"/>
          <a:ext cx="808139" cy="593725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21</xdr:col>
      <xdr:colOff>712698</xdr:colOff>
      <xdr:row>187</xdr:row>
      <xdr:rowOff>0</xdr:rowOff>
    </xdr:to>
    <xdr:pic>
      <xdr:nvPicPr>
        <xdr:cNvPr id="187" name="รูปภาพ 186">
          <a:extLst>
            <a:ext uri="{FF2B5EF4-FFF2-40B4-BE49-F238E27FC236}">
              <a16:creationId xmlns="" xmlns:a16="http://schemas.microsoft.com/office/drawing/2014/main" id="{00000000-0008-0000-03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187</xdr:row>
      <xdr:rowOff>50602</xdr:rowOff>
    </xdr:from>
    <xdr:to>
      <xdr:col>19</xdr:col>
      <xdr:colOff>99486</xdr:colOff>
      <xdr:row>187</xdr:row>
      <xdr:rowOff>50602</xdr:rowOff>
    </xdr:to>
    <xdr:pic>
      <xdr:nvPicPr>
        <xdr:cNvPr id="188" name="รูปภาพ 187">
          <a:extLst>
            <a:ext uri="{FF2B5EF4-FFF2-40B4-BE49-F238E27FC236}">
              <a16:creationId xmlns="" xmlns:a16="http://schemas.microsoft.com/office/drawing/2014/main" id="{00000000-0008-0000-03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21</xdr:col>
      <xdr:colOff>712698</xdr:colOff>
      <xdr:row>187</xdr:row>
      <xdr:rowOff>0</xdr:rowOff>
    </xdr:to>
    <xdr:pic>
      <xdr:nvPicPr>
        <xdr:cNvPr id="189" name="รูปภาพ 188">
          <a:extLst>
            <a:ext uri="{FF2B5EF4-FFF2-40B4-BE49-F238E27FC236}">
              <a16:creationId xmlns="" xmlns:a16="http://schemas.microsoft.com/office/drawing/2014/main" id="{00000000-0008-0000-03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3819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187</xdr:row>
      <xdr:rowOff>50602</xdr:rowOff>
    </xdr:from>
    <xdr:to>
      <xdr:col>19</xdr:col>
      <xdr:colOff>99486</xdr:colOff>
      <xdr:row>187</xdr:row>
      <xdr:rowOff>50602</xdr:rowOff>
    </xdr:to>
    <xdr:pic>
      <xdr:nvPicPr>
        <xdr:cNvPr id="190" name="รูปภาพ 189">
          <a:extLst>
            <a:ext uri="{FF2B5EF4-FFF2-40B4-BE49-F238E27FC236}">
              <a16:creationId xmlns="" xmlns:a16="http://schemas.microsoft.com/office/drawing/2014/main" id="{00000000-0008-0000-03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4325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186</xdr:row>
      <xdr:rowOff>50602</xdr:rowOff>
    </xdr:from>
    <xdr:to>
      <xdr:col>19</xdr:col>
      <xdr:colOff>99486</xdr:colOff>
      <xdr:row>186</xdr:row>
      <xdr:rowOff>50602</xdr:rowOff>
    </xdr:to>
    <xdr:pic>
      <xdr:nvPicPr>
        <xdr:cNvPr id="191" name="รูปภาพ 190">
          <a:extLst>
            <a:ext uri="{FF2B5EF4-FFF2-40B4-BE49-F238E27FC236}">
              <a16:creationId xmlns="" xmlns:a16="http://schemas.microsoft.com/office/drawing/2014/main" id="{00000000-0008-0000-03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84203977"/>
          <a:ext cx="99486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171030</xdr:colOff>
      <xdr:row>1</xdr:row>
      <xdr:rowOff>0</xdr:rowOff>
    </xdr:from>
    <xdr:to>
      <xdr:col>3</xdr:col>
      <xdr:colOff>64578</xdr:colOff>
      <xdr:row>1</xdr:row>
      <xdr:rowOff>0</xdr:rowOff>
    </xdr:to>
    <xdr:pic>
      <xdr:nvPicPr>
        <xdr:cNvPr id="8" name="รูปภาพ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3</xdr:col>
      <xdr:colOff>283643</xdr:colOff>
      <xdr:row>1</xdr:row>
      <xdr:rowOff>50602</xdr:rowOff>
    </xdr:to>
    <xdr:pic>
      <xdr:nvPicPr>
        <xdr:cNvPr id="9" name="รูปภาพ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279202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</xdr:row>
      <xdr:rowOff>0</xdr:rowOff>
    </xdr:from>
    <xdr:to>
      <xdr:col>3</xdr:col>
      <xdr:colOff>64578</xdr:colOff>
      <xdr:row>1</xdr:row>
      <xdr:rowOff>0</xdr:rowOff>
    </xdr:to>
    <xdr:pic>
      <xdr:nvPicPr>
        <xdr:cNvPr id="33" name="รูปภาพ 32">
          <a:extLst>
            <a:ext uri="{FF2B5EF4-FFF2-40B4-BE49-F238E27FC236}">
              <a16:creationId xmlns="" xmlns:a16="http://schemas.microsoft.com/office/drawing/2014/main" id="{00000000-0008-0000-04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3</xdr:col>
      <xdr:colOff>283643</xdr:colOff>
      <xdr:row>1</xdr:row>
      <xdr:rowOff>50602</xdr:rowOff>
    </xdr:to>
    <xdr:pic>
      <xdr:nvPicPr>
        <xdr:cNvPr id="34" name="รูปภาพ 33">
          <a:extLst>
            <a:ext uri="{FF2B5EF4-FFF2-40B4-BE49-F238E27FC236}">
              <a16:creationId xmlns="" xmlns:a16="http://schemas.microsoft.com/office/drawing/2014/main" id="{00000000-0008-0000-04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279202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628650</xdr:colOff>
      <xdr:row>14</xdr:row>
      <xdr:rowOff>114299</xdr:rowOff>
    </xdr:from>
    <xdr:to>
      <xdr:col>27</xdr:col>
      <xdr:colOff>66675</xdr:colOff>
      <xdr:row>18</xdr:row>
      <xdr:rowOff>76199</xdr:rowOff>
    </xdr:to>
    <xdr:sp macro="" textlink="">
      <xdr:nvSpPr>
        <xdr:cNvPr id="37" name="Text Box 10">
          <a:extLst>
            <a:ext uri="{FF2B5EF4-FFF2-40B4-BE49-F238E27FC236}">
              <a16:creationId xmlns=""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76325" y="12458699"/>
          <a:ext cx="66008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SME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นางอัญชนา   บุญอินทร์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นายธีรวุฒิ   อภิปรัชญาฐิติกุล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14</xdr:row>
      <xdr:rowOff>0</xdr:rowOff>
    </xdr:from>
    <xdr:to>
      <xdr:col>3</xdr:col>
      <xdr:colOff>64578</xdr:colOff>
      <xdr:row>14</xdr:row>
      <xdr:rowOff>0</xdr:rowOff>
    </xdr:to>
    <xdr:pic>
      <xdr:nvPicPr>
        <xdr:cNvPr id="38" name="รูปภาพ 37">
          <a:extLst>
            <a:ext uri="{FF2B5EF4-FFF2-40B4-BE49-F238E27FC236}">
              <a16:creationId xmlns="" xmlns:a16="http://schemas.microsoft.com/office/drawing/2014/main" id="{00000000-0008-0000-04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20681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14</xdr:row>
      <xdr:rowOff>50602</xdr:rowOff>
    </xdr:from>
    <xdr:to>
      <xdr:col>3</xdr:col>
      <xdr:colOff>283643</xdr:colOff>
      <xdr:row>14</xdr:row>
      <xdr:rowOff>50602</xdr:rowOff>
    </xdr:to>
    <xdr:pic>
      <xdr:nvPicPr>
        <xdr:cNvPr id="39" name="รูปภาพ 38">
          <a:extLst>
            <a:ext uri="{FF2B5EF4-FFF2-40B4-BE49-F238E27FC236}">
              <a16:creationId xmlns="" xmlns:a16="http://schemas.microsoft.com/office/drawing/2014/main" id="{00000000-0008-0000-04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12118777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14</xdr:row>
      <xdr:rowOff>76200</xdr:rowOff>
    </xdr:from>
    <xdr:to>
      <xdr:col>2</xdr:col>
      <xdr:colOff>552450</xdr:colOff>
      <xdr:row>17</xdr:row>
      <xdr:rowOff>123825</xdr:rowOff>
    </xdr:to>
    <xdr:pic>
      <xdr:nvPicPr>
        <xdr:cNvPr id="40" name="รูปภาพ 39">
          <a:extLst>
            <a:ext uri="{FF2B5EF4-FFF2-40B4-BE49-F238E27FC236}">
              <a16:creationId xmlns="" xmlns:a16="http://schemas.microsoft.com/office/drawing/2014/main" id="{00000000-0008-0000-04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305800"/>
          <a:ext cx="79057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561344</xdr:colOff>
      <xdr:row>15</xdr:row>
      <xdr:rowOff>38099</xdr:rowOff>
    </xdr:from>
    <xdr:to>
      <xdr:col>4</xdr:col>
      <xdr:colOff>600075</xdr:colOff>
      <xdr:row>17</xdr:row>
      <xdr:rowOff>190499</xdr:rowOff>
    </xdr:to>
    <xdr:pic>
      <xdr:nvPicPr>
        <xdr:cNvPr id="41" name="รูปภาพ 40">
          <a:extLst>
            <a:ext uri="{FF2B5EF4-FFF2-40B4-BE49-F238E27FC236}">
              <a16:creationId xmlns="" xmlns:a16="http://schemas.microsoft.com/office/drawing/2014/main" id="{00000000-0008-0000-04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869" y="8496299"/>
          <a:ext cx="1076956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34</xdr:row>
      <xdr:rowOff>0</xdr:rowOff>
    </xdr:from>
    <xdr:to>
      <xdr:col>3</xdr:col>
      <xdr:colOff>64578</xdr:colOff>
      <xdr:row>34</xdr:row>
      <xdr:rowOff>0</xdr:rowOff>
    </xdr:to>
    <xdr:pic>
      <xdr:nvPicPr>
        <xdr:cNvPr id="43" name="รูปภาพ 42">
          <a:extLst>
            <a:ext uri="{FF2B5EF4-FFF2-40B4-BE49-F238E27FC236}">
              <a16:creationId xmlns="" xmlns:a16="http://schemas.microsoft.com/office/drawing/2014/main" id="{00000000-0008-0000-04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390775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34</xdr:row>
      <xdr:rowOff>50602</xdr:rowOff>
    </xdr:from>
    <xdr:to>
      <xdr:col>3</xdr:col>
      <xdr:colOff>283643</xdr:colOff>
      <xdr:row>34</xdr:row>
      <xdr:rowOff>50602</xdr:rowOff>
    </xdr:to>
    <xdr:pic>
      <xdr:nvPicPr>
        <xdr:cNvPr id="44" name="รูปภาพ 43">
          <a:extLst>
            <a:ext uri="{FF2B5EF4-FFF2-40B4-BE49-F238E27FC236}">
              <a16:creationId xmlns="" xmlns:a16="http://schemas.microsoft.com/office/drawing/2014/main" id="{00000000-0008-0000-04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23958352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54</xdr:row>
      <xdr:rowOff>104774</xdr:rowOff>
    </xdr:from>
    <xdr:to>
      <xdr:col>26</xdr:col>
      <xdr:colOff>238125</xdr:colOff>
      <xdr:row>59</xdr:row>
      <xdr:rowOff>47625</xdr:rowOff>
    </xdr:to>
    <xdr:sp macro="" textlink="">
      <xdr:nvSpPr>
        <xdr:cNvPr id="47" name="Text Box 10">
          <a:extLst>
            <a:ext uri="{FF2B5EF4-FFF2-40B4-BE49-F238E27FC236}">
              <a16:creationId xmlns=""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1447800" y="27536774"/>
          <a:ext cx="6048375" cy="1085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MEP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นายสมรภูมิ   อ่อน</a:t>
          </a:r>
          <a:r>
            <a:rPr lang="th-TH" sz="14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อุ่น</a:t>
          </a:r>
          <a:r>
            <a:rPr lang="en-US" sz="14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นางสาวมลสิการ   ก๋าคำ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56</xdr:row>
      <xdr:rowOff>0</xdr:rowOff>
    </xdr:from>
    <xdr:to>
      <xdr:col>3</xdr:col>
      <xdr:colOff>64578</xdr:colOff>
      <xdr:row>56</xdr:row>
      <xdr:rowOff>0</xdr:rowOff>
    </xdr:to>
    <xdr:pic>
      <xdr:nvPicPr>
        <xdr:cNvPr id="48" name="รูปภาพ 47">
          <a:extLst>
            <a:ext uri="{FF2B5EF4-FFF2-40B4-BE49-F238E27FC236}">
              <a16:creationId xmlns="" xmlns:a16="http://schemas.microsoft.com/office/drawing/2014/main" id="{00000000-0008-0000-04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357473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56</xdr:row>
      <xdr:rowOff>50602</xdr:rowOff>
    </xdr:from>
    <xdr:to>
      <xdr:col>3</xdr:col>
      <xdr:colOff>283643</xdr:colOff>
      <xdr:row>56</xdr:row>
      <xdr:rowOff>50602</xdr:rowOff>
    </xdr:to>
    <xdr:pic>
      <xdr:nvPicPr>
        <xdr:cNvPr id="49" name="รูปภาพ 48">
          <a:extLst>
            <a:ext uri="{FF2B5EF4-FFF2-40B4-BE49-F238E27FC236}">
              <a16:creationId xmlns="" xmlns:a16="http://schemas.microsoft.com/office/drawing/2014/main" id="{00000000-0008-0000-04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35797927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73</xdr:row>
      <xdr:rowOff>57150</xdr:rowOff>
    </xdr:from>
    <xdr:to>
      <xdr:col>26</xdr:col>
      <xdr:colOff>38100</xdr:colOff>
      <xdr:row>78</xdr:row>
      <xdr:rowOff>9525</xdr:rowOff>
    </xdr:to>
    <xdr:sp macro="" textlink="">
      <xdr:nvSpPr>
        <xdr:cNvPr id="24" name="Text Box 10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676400" y="53082825"/>
          <a:ext cx="58197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นางสาวนันทิยา   จันทร์ถี</a:t>
          </a:r>
          <a:r>
            <a:rPr lang="en-US" sz="1400" b="1">
              <a:effectLst/>
              <a:latin typeface="TH SarabunPSK" pitchFamily="34" charset="-34"/>
              <a:ea typeface="+mn-ea"/>
              <a:cs typeface="TH SarabunPSK" pitchFamily="34" charset="-34"/>
            </a:rPr>
            <a:t> ,  </a:t>
          </a:r>
          <a:r>
            <a:rPr lang="th-TH" sz="14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นางพรทิพย์  วงษ์ชัย</a:t>
          </a:r>
          <a:endParaRPr lang="th-TH" sz="14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74</xdr:row>
      <xdr:rowOff>0</xdr:rowOff>
    </xdr:from>
    <xdr:to>
      <xdr:col>3</xdr:col>
      <xdr:colOff>64578</xdr:colOff>
      <xdr:row>74</xdr:row>
      <xdr:rowOff>0</xdr:rowOff>
    </xdr:to>
    <xdr:pic>
      <xdr:nvPicPr>
        <xdr:cNvPr id="25" name="รูปภาพ 24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446151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74</xdr:row>
      <xdr:rowOff>50602</xdr:rowOff>
    </xdr:from>
    <xdr:to>
      <xdr:col>3</xdr:col>
      <xdr:colOff>283643</xdr:colOff>
      <xdr:row>74</xdr:row>
      <xdr:rowOff>50602</xdr:rowOff>
    </xdr:to>
    <xdr:pic>
      <xdr:nvPicPr>
        <xdr:cNvPr id="26" name="รูปภาพ 25">
          <a:extLst>
            <a:ext uri="{FF2B5EF4-FFF2-40B4-BE49-F238E27FC236}">
              <a16:creationId xmlns=""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446657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4</xdr:row>
      <xdr:rowOff>0</xdr:rowOff>
    </xdr:from>
    <xdr:to>
      <xdr:col>27</xdr:col>
      <xdr:colOff>236448</xdr:colOff>
      <xdr:row>4</xdr:row>
      <xdr:rowOff>0</xdr:rowOff>
    </xdr:to>
    <xdr:pic>
      <xdr:nvPicPr>
        <xdr:cNvPr id="56" name="รูปภาพ 55">
          <a:extLst>
            <a:ext uri="{FF2B5EF4-FFF2-40B4-BE49-F238E27FC236}">
              <a16:creationId xmlns="" xmlns:a16="http://schemas.microsoft.com/office/drawing/2014/main" id="{00000000-0008-0000-04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952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4</xdr:row>
      <xdr:rowOff>0</xdr:rowOff>
    </xdr:from>
    <xdr:to>
      <xdr:col>26</xdr:col>
      <xdr:colOff>337611</xdr:colOff>
      <xdr:row>4</xdr:row>
      <xdr:rowOff>0</xdr:rowOff>
    </xdr:to>
    <xdr:pic>
      <xdr:nvPicPr>
        <xdr:cNvPr id="63" name="รูปภาพ 62">
          <a:extLst>
            <a:ext uri="{FF2B5EF4-FFF2-40B4-BE49-F238E27FC236}">
              <a16:creationId xmlns="" xmlns:a16="http://schemas.microsoft.com/office/drawing/2014/main" id="{00000000-0008-0000-04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3458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4</xdr:row>
      <xdr:rowOff>0</xdr:rowOff>
    </xdr:from>
    <xdr:to>
      <xdr:col>27</xdr:col>
      <xdr:colOff>236448</xdr:colOff>
      <xdr:row>4</xdr:row>
      <xdr:rowOff>0</xdr:rowOff>
    </xdr:to>
    <xdr:pic>
      <xdr:nvPicPr>
        <xdr:cNvPr id="64" name="รูปภาพ 63">
          <a:extLst>
            <a:ext uri="{FF2B5EF4-FFF2-40B4-BE49-F238E27FC236}">
              <a16:creationId xmlns="" xmlns:a16="http://schemas.microsoft.com/office/drawing/2014/main" id="{00000000-0008-0000-04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952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4</xdr:row>
      <xdr:rowOff>0</xdr:rowOff>
    </xdr:from>
    <xdr:to>
      <xdr:col>26</xdr:col>
      <xdr:colOff>337611</xdr:colOff>
      <xdr:row>4</xdr:row>
      <xdr:rowOff>0</xdr:rowOff>
    </xdr:to>
    <xdr:pic>
      <xdr:nvPicPr>
        <xdr:cNvPr id="65" name="รูปภาพ 64">
          <a:extLst>
            <a:ext uri="{FF2B5EF4-FFF2-40B4-BE49-F238E27FC236}">
              <a16:creationId xmlns="" xmlns:a16="http://schemas.microsoft.com/office/drawing/2014/main" id="{00000000-0008-0000-04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3458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0</xdr:row>
      <xdr:rowOff>114299</xdr:rowOff>
    </xdr:from>
    <xdr:to>
      <xdr:col>26</xdr:col>
      <xdr:colOff>381000</xdr:colOff>
      <xdr:row>4</xdr:row>
      <xdr:rowOff>76199</xdr:rowOff>
    </xdr:to>
    <xdr:sp macro="" textlink="">
      <xdr:nvSpPr>
        <xdr:cNvPr id="78" name="Text Box 10">
          <a:extLst>
            <a:ext uri="{FF2B5EF4-FFF2-40B4-BE49-F238E27FC236}">
              <a16:creationId xmlns=""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1371600" y="114299"/>
          <a:ext cx="62484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นางสาวเบญชญา ธนาถิรธรรม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นางสาวทิพยรัตน์  ส่งประเสริฐ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0</xdr:row>
      <xdr:rowOff>50602</xdr:rowOff>
    </xdr:from>
    <xdr:to>
      <xdr:col>3</xdr:col>
      <xdr:colOff>283643</xdr:colOff>
      <xdr:row>0</xdr:row>
      <xdr:rowOff>50602</xdr:rowOff>
    </xdr:to>
    <xdr:pic>
      <xdr:nvPicPr>
        <xdr:cNvPr id="79" name="รูปภาพ 78">
          <a:extLst>
            <a:ext uri="{FF2B5EF4-FFF2-40B4-BE49-F238E27FC236}">
              <a16:creationId xmlns="" xmlns:a16="http://schemas.microsoft.com/office/drawing/2014/main" id="{00000000-0008-0000-04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2395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0</xdr:row>
      <xdr:rowOff>57150</xdr:rowOff>
    </xdr:from>
    <xdr:to>
      <xdr:col>2</xdr:col>
      <xdr:colOff>561976</xdr:colOff>
      <xdr:row>3</xdr:row>
      <xdr:rowOff>104775</xdr:rowOff>
    </xdr:to>
    <xdr:pic>
      <xdr:nvPicPr>
        <xdr:cNvPr id="80" name="รูปภาพ 79">
          <a:extLst>
            <a:ext uri="{FF2B5EF4-FFF2-40B4-BE49-F238E27FC236}">
              <a16:creationId xmlns="" xmlns:a16="http://schemas.microsoft.com/office/drawing/2014/main" id="{00000000-0008-0000-04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57150"/>
          <a:ext cx="790576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656594</xdr:colOff>
      <xdr:row>0</xdr:row>
      <xdr:rowOff>219074</xdr:rowOff>
    </xdr:from>
    <xdr:to>
      <xdr:col>4</xdr:col>
      <xdr:colOff>609600</xdr:colOff>
      <xdr:row>3</xdr:row>
      <xdr:rowOff>142874</xdr:rowOff>
    </xdr:to>
    <xdr:pic>
      <xdr:nvPicPr>
        <xdr:cNvPr id="81" name="รูปภาพ 80">
          <a:extLst>
            <a:ext uri="{FF2B5EF4-FFF2-40B4-BE49-F238E27FC236}">
              <a16:creationId xmlns="" xmlns:a16="http://schemas.microsoft.com/office/drawing/2014/main" id="{00000000-0008-0000-04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119" y="219074"/>
          <a:ext cx="1048381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95249</xdr:colOff>
      <xdr:row>32</xdr:row>
      <xdr:rowOff>133349</xdr:rowOff>
    </xdr:from>
    <xdr:to>
      <xdr:col>26</xdr:col>
      <xdr:colOff>104774</xdr:colOff>
      <xdr:row>36</xdr:row>
      <xdr:rowOff>152399</xdr:rowOff>
    </xdr:to>
    <xdr:sp macro="" textlink="">
      <xdr:nvSpPr>
        <xdr:cNvPr id="82" name="Text Box 10">
          <a:extLst>
            <a:ext uri="{FF2B5EF4-FFF2-40B4-BE49-F238E27FC236}">
              <a16:creationId xmlns=""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1390649" y="17964149"/>
          <a:ext cx="59721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Pre - Engineering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3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rgbClr val="FF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นางจิราภรณ์   ธรรมลังกา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,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นางสาวพุธชาติ   มั่นเมือง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508007</xdr:colOff>
      <xdr:row>32</xdr:row>
      <xdr:rowOff>50602</xdr:rowOff>
    </xdr:from>
    <xdr:to>
      <xdr:col>3</xdr:col>
      <xdr:colOff>283643</xdr:colOff>
      <xdr:row>32</xdr:row>
      <xdr:rowOff>50602</xdr:rowOff>
    </xdr:to>
    <xdr:pic>
      <xdr:nvPicPr>
        <xdr:cNvPr id="83" name="รูปภาพ 82">
          <a:extLst>
            <a:ext uri="{FF2B5EF4-FFF2-40B4-BE49-F238E27FC236}">
              <a16:creationId xmlns="" xmlns:a16="http://schemas.microsoft.com/office/drawing/2014/main" id="{00000000-0008-0000-04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2395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32</xdr:row>
      <xdr:rowOff>142875</xdr:rowOff>
    </xdr:from>
    <xdr:to>
      <xdr:col>2</xdr:col>
      <xdr:colOff>384615</xdr:colOff>
      <xdr:row>35</xdr:row>
      <xdr:rowOff>190500</xdr:rowOff>
    </xdr:to>
    <xdr:pic>
      <xdr:nvPicPr>
        <xdr:cNvPr id="84" name="รูปภาพ 83">
          <a:extLst>
            <a:ext uri="{FF2B5EF4-FFF2-40B4-BE49-F238E27FC236}">
              <a16:creationId xmlns="" xmlns:a16="http://schemas.microsoft.com/office/drawing/2014/main" id="{00000000-0008-0000-04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7745075"/>
          <a:ext cx="72751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351794</xdr:colOff>
      <xdr:row>33</xdr:row>
      <xdr:rowOff>104774</xdr:rowOff>
    </xdr:from>
    <xdr:to>
      <xdr:col>4</xdr:col>
      <xdr:colOff>323850</xdr:colOff>
      <xdr:row>36</xdr:row>
      <xdr:rowOff>38099</xdr:rowOff>
    </xdr:to>
    <xdr:pic>
      <xdr:nvPicPr>
        <xdr:cNvPr id="85" name="รูปภาพ 84">
          <a:extLst>
            <a:ext uri="{FF2B5EF4-FFF2-40B4-BE49-F238E27FC236}">
              <a16:creationId xmlns="" xmlns:a16="http://schemas.microsoft.com/office/drawing/2014/main" id="{00000000-0008-0000-04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319" y="18164174"/>
          <a:ext cx="1010281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57</xdr:row>
      <xdr:rowOff>0</xdr:rowOff>
    </xdr:from>
    <xdr:to>
      <xdr:col>3</xdr:col>
      <xdr:colOff>64578</xdr:colOff>
      <xdr:row>57</xdr:row>
      <xdr:rowOff>0</xdr:rowOff>
    </xdr:to>
    <xdr:pic>
      <xdr:nvPicPr>
        <xdr:cNvPr id="86" name="รูปภาพ 85">
          <a:extLst>
            <a:ext uri="{FF2B5EF4-FFF2-40B4-BE49-F238E27FC236}">
              <a16:creationId xmlns="" xmlns:a16="http://schemas.microsoft.com/office/drawing/2014/main" id="{00000000-0008-0000-04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66795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57</xdr:row>
      <xdr:rowOff>50602</xdr:rowOff>
    </xdr:from>
    <xdr:to>
      <xdr:col>3</xdr:col>
      <xdr:colOff>283643</xdr:colOff>
      <xdr:row>57</xdr:row>
      <xdr:rowOff>50602</xdr:rowOff>
    </xdr:to>
    <xdr:pic>
      <xdr:nvPicPr>
        <xdr:cNvPr id="87" name="รูปภาพ 86">
          <a:extLst>
            <a:ext uri="{FF2B5EF4-FFF2-40B4-BE49-F238E27FC236}">
              <a16:creationId xmlns="" xmlns:a16="http://schemas.microsoft.com/office/drawing/2014/main" id="{00000000-0008-0000-04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7301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56</xdr:row>
      <xdr:rowOff>50602</xdr:rowOff>
    </xdr:from>
    <xdr:to>
      <xdr:col>3</xdr:col>
      <xdr:colOff>283643</xdr:colOff>
      <xdr:row>56</xdr:row>
      <xdr:rowOff>50602</xdr:rowOff>
    </xdr:to>
    <xdr:pic>
      <xdr:nvPicPr>
        <xdr:cNvPr id="88" name="รูปภาพ 87">
          <a:extLst>
            <a:ext uri="{FF2B5EF4-FFF2-40B4-BE49-F238E27FC236}">
              <a16:creationId xmlns="" xmlns:a16="http://schemas.microsoft.com/office/drawing/2014/main" id="{00000000-0008-0000-04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3872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56</xdr:row>
      <xdr:rowOff>0</xdr:rowOff>
    </xdr:from>
    <xdr:to>
      <xdr:col>3</xdr:col>
      <xdr:colOff>64578</xdr:colOff>
      <xdr:row>56</xdr:row>
      <xdr:rowOff>0</xdr:rowOff>
    </xdr:to>
    <xdr:pic>
      <xdr:nvPicPr>
        <xdr:cNvPr id="91" name="รูปภาพ 90">
          <a:extLst>
            <a:ext uri="{FF2B5EF4-FFF2-40B4-BE49-F238E27FC236}">
              <a16:creationId xmlns="" xmlns:a16="http://schemas.microsoft.com/office/drawing/2014/main" id="{00000000-0008-0000-04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66795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56</xdr:row>
      <xdr:rowOff>50602</xdr:rowOff>
    </xdr:from>
    <xdr:to>
      <xdr:col>3</xdr:col>
      <xdr:colOff>283643</xdr:colOff>
      <xdr:row>56</xdr:row>
      <xdr:rowOff>50602</xdr:rowOff>
    </xdr:to>
    <xdr:pic>
      <xdr:nvPicPr>
        <xdr:cNvPr id="92" name="รูปภาพ 91">
          <a:extLst>
            <a:ext uri="{FF2B5EF4-FFF2-40B4-BE49-F238E27FC236}">
              <a16:creationId xmlns="" xmlns:a16="http://schemas.microsoft.com/office/drawing/2014/main" id="{00000000-0008-0000-04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7301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55</xdr:row>
      <xdr:rowOff>50602</xdr:rowOff>
    </xdr:from>
    <xdr:to>
      <xdr:col>3</xdr:col>
      <xdr:colOff>283643</xdr:colOff>
      <xdr:row>55</xdr:row>
      <xdr:rowOff>50602</xdr:rowOff>
    </xdr:to>
    <xdr:pic>
      <xdr:nvPicPr>
        <xdr:cNvPr id="93" name="รูปภาพ 92">
          <a:extLst>
            <a:ext uri="{FF2B5EF4-FFF2-40B4-BE49-F238E27FC236}">
              <a16:creationId xmlns="" xmlns:a16="http://schemas.microsoft.com/office/drawing/2014/main" id="{00000000-0008-0000-04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3872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54</xdr:row>
      <xdr:rowOff>190500</xdr:rowOff>
    </xdr:from>
    <xdr:to>
      <xdr:col>2</xdr:col>
      <xdr:colOff>546540</xdr:colOff>
      <xdr:row>58</xdr:row>
      <xdr:rowOff>9525</xdr:rowOff>
    </xdr:to>
    <xdr:pic>
      <xdr:nvPicPr>
        <xdr:cNvPr id="94" name="รูปภาพ 93">
          <a:extLst>
            <a:ext uri="{FF2B5EF4-FFF2-40B4-BE49-F238E27FC236}">
              <a16:creationId xmlns="" xmlns:a16="http://schemas.microsoft.com/office/drawing/2014/main" id="{00000000-0008-0000-04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7622500"/>
          <a:ext cx="82276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532769</xdr:colOff>
      <xdr:row>55</xdr:row>
      <xdr:rowOff>142874</xdr:rowOff>
    </xdr:from>
    <xdr:to>
      <xdr:col>4</xdr:col>
      <xdr:colOff>571500</xdr:colOff>
      <xdr:row>58</xdr:row>
      <xdr:rowOff>95249</xdr:rowOff>
    </xdr:to>
    <xdr:pic>
      <xdr:nvPicPr>
        <xdr:cNvPr id="95" name="รูปภาพ 94">
          <a:extLst>
            <a:ext uri="{FF2B5EF4-FFF2-40B4-BE49-F238E27FC236}">
              <a16:creationId xmlns="" xmlns:a16="http://schemas.microsoft.com/office/drawing/2014/main" id="{00000000-0008-0000-04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294" y="27803474"/>
          <a:ext cx="1076956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74</xdr:row>
      <xdr:rowOff>0</xdr:rowOff>
    </xdr:from>
    <xdr:to>
      <xdr:col>3</xdr:col>
      <xdr:colOff>64578</xdr:colOff>
      <xdr:row>74</xdr:row>
      <xdr:rowOff>0</xdr:rowOff>
    </xdr:to>
    <xdr:pic>
      <xdr:nvPicPr>
        <xdr:cNvPr id="96" name="รูปภาพ 95">
          <a:extLst>
            <a:ext uri="{FF2B5EF4-FFF2-40B4-BE49-F238E27FC236}">
              <a16:creationId xmlns="" xmlns:a16="http://schemas.microsoft.com/office/drawing/2014/main" id="{00000000-0008-0000-04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66795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74</xdr:row>
      <xdr:rowOff>50602</xdr:rowOff>
    </xdr:from>
    <xdr:to>
      <xdr:col>3</xdr:col>
      <xdr:colOff>283643</xdr:colOff>
      <xdr:row>74</xdr:row>
      <xdr:rowOff>50602</xdr:rowOff>
    </xdr:to>
    <xdr:pic>
      <xdr:nvPicPr>
        <xdr:cNvPr id="97" name="รูปภาพ 96">
          <a:extLst>
            <a:ext uri="{FF2B5EF4-FFF2-40B4-BE49-F238E27FC236}">
              <a16:creationId xmlns="" xmlns:a16="http://schemas.microsoft.com/office/drawing/2014/main" id="{00000000-0008-0000-04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7301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73</xdr:row>
      <xdr:rowOff>50602</xdr:rowOff>
    </xdr:from>
    <xdr:to>
      <xdr:col>3</xdr:col>
      <xdr:colOff>283643</xdr:colOff>
      <xdr:row>73</xdr:row>
      <xdr:rowOff>50602</xdr:rowOff>
    </xdr:to>
    <xdr:pic>
      <xdr:nvPicPr>
        <xdr:cNvPr id="98" name="รูปภาพ 97">
          <a:extLst>
            <a:ext uri="{FF2B5EF4-FFF2-40B4-BE49-F238E27FC236}">
              <a16:creationId xmlns="" xmlns:a16="http://schemas.microsoft.com/office/drawing/2014/main" id="{00000000-0008-0000-04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3872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73</xdr:row>
      <xdr:rowOff>114300</xdr:rowOff>
    </xdr:from>
    <xdr:to>
      <xdr:col>2</xdr:col>
      <xdr:colOff>533400</xdr:colOff>
      <xdr:row>76</xdr:row>
      <xdr:rowOff>161925</xdr:rowOff>
    </xdr:to>
    <xdr:pic>
      <xdr:nvPicPr>
        <xdr:cNvPr id="99" name="รูปภาพ 98">
          <a:extLst>
            <a:ext uri="{FF2B5EF4-FFF2-40B4-BE49-F238E27FC236}">
              <a16:creationId xmlns="" xmlns:a16="http://schemas.microsoft.com/office/drawing/2014/main" id="{00000000-0008-0000-04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5775900"/>
          <a:ext cx="800100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570869</xdr:colOff>
      <xdr:row>74</xdr:row>
      <xdr:rowOff>104774</xdr:rowOff>
    </xdr:from>
    <xdr:to>
      <xdr:col>4</xdr:col>
      <xdr:colOff>590550</xdr:colOff>
      <xdr:row>77</xdr:row>
      <xdr:rowOff>38099</xdr:rowOff>
    </xdr:to>
    <xdr:pic>
      <xdr:nvPicPr>
        <xdr:cNvPr id="100" name="รูปภาพ 99">
          <a:extLst>
            <a:ext uri="{FF2B5EF4-FFF2-40B4-BE49-F238E27FC236}">
              <a16:creationId xmlns="" xmlns:a16="http://schemas.microsoft.com/office/drawing/2014/main" id="{00000000-0008-0000-04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394" y="35994974"/>
          <a:ext cx="1057906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86</xdr:row>
      <xdr:rowOff>57150</xdr:rowOff>
    </xdr:from>
    <xdr:to>
      <xdr:col>26</xdr:col>
      <xdr:colOff>38100</xdr:colOff>
      <xdr:row>91</xdr:row>
      <xdr:rowOff>9525</xdr:rowOff>
    </xdr:to>
    <xdr:sp macro="" textlink="">
      <xdr:nvSpPr>
        <xdr:cNvPr id="101" name="Text Box 10">
          <a:extLst>
            <a:ext uri="{FF2B5EF4-FFF2-40B4-BE49-F238E27FC236}">
              <a16:creationId xmlns=""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1676400" y="53082825"/>
          <a:ext cx="58197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6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61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นายวรุตม์   เครือแก้ว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นางดวงเดือน  ละมูล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,</a:t>
          </a:r>
          <a:r>
            <a:rPr lang="en-US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นางสาวพิมลวรรณ   น้อยท่าช้าง</a:t>
          </a:r>
          <a:r>
            <a:rPr lang="th-TH" sz="1400" b="1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th-TH" sz="14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88</xdr:row>
      <xdr:rowOff>0</xdr:rowOff>
    </xdr:from>
    <xdr:to>
      <xdr:col>3</xdr:col>
      <xdr:colOff>64578</xdr:colOff>
      <xdr:row>88</xdr:row>
      <xdr:rowOff>0</xdr:rowOff>
    </xdr:to>
    <xdr:pic>
      <xdr:nvPicPr>
        <xdr:cNvPr id="102" name="รูปภาพ 101">
          <a:extLst>
            <a:ext uri="{FF2B5EF4-FFF2-40B4-BE49-F238E27FC236}">
              <a16:creationId xmlns="" xmlns:a16="http://schemas.microsoft.com/office/drawing/2014/main" id="{00000000-0008-0000-04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533685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88</xdr:row>
      <xdr:rowOff>50602</xdr:rowOff>
    </xdr:from>
    <xdr:to>
      <xdr:col>3</xdr:col>
      <xdr:colOff>283643</xdr:colOff>
      <xdr:row>88</xdr:row>
      <xdr:rowOff>50602</xdr:rowOff>
    </xdr:to>
    <xdr:pic>
      <xdr:nvPicPr>
        <xdr:cNvPr id="103" name="รูปภาพ 102">
          <a:extLst>
            <a:ext uri="{FF2B5EF4-FFF2-40B4-BE49-F238E27FC236}">
              <a16:creationId xmlns="" xmlns:a16="http://schemas.microsoft.com/office/drawing/2014/main" id="{00000000-0008-0000-04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534191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88</xdr:row>
      <xdr:rowOff>0</xdr:rowOff>
    </xdr:from>
    <xdr:to>
      <xdr:col>3</xdr:col>
      <xdr:colOff>64578</xdr:colOff>
      <xdr:row>88</xdr:row>
      <xdr:rowOff>0</xdr:rowOff>
    </xdr:to>
    <xdr:pic>
      <xdr:nvPicPr>
        <xdr:cNvPr id="104" name="รูปภาพ 103">
          <a:extLst>
            <a:ext uri="{FF2B5EF4-FFF2-40B4-BE49-F238E27FC236}">
              <a16:creationId xmlns="" xmlns:a16="http://schemas.microsoft.com/office/drawing/2014/main" id="{00000000-0008-0000-04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533685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88</xdr:row>
      <xdr:rowOff>50602</xdr:rowOff>
    </xdr:from>
    <xdr:to>
      <xdr:col>3</xdr:col>
      <xdr:colOff>283643</xdr:colOff>
      <xdr:row>88</xdr:row>
      <xdr:rowOff>50602</xdr:rowOff>
    </xdr:to>
    <xdr:pic>
      <xdr:nvPicPr>
        <xdr:cNvPr id="105" name="รูปภาพ 104">
          <a:extLst>
            <a:ext uri="{FF2B5EF4-FFF2-40B4-BE49-F238E27FC236}">
              <a16:creationId xmlns="" xmlns:a16="http://schemas.microsoft.com/office/drawing/2014/main" id="{00000000-0008-0000-04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534191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86</xdr:row>
      <xdr:rowOff>50602</xdr:rowOff>
    </xdr:from>
    <xdr:to>
      <xdr:col>3</xdr:col>
      <xdr:colOff>283643</xdr:colOff>
      <xdr:row>86</xdr:row>
      <xdr:rowOff>50602</xdr:rowOff>
    </xdr:to>
    <xdr:pic>
      <xdr:nvPicPr>
        <xdr:cNvPr id="106" name="รูปภาพ 105">
          <a:extLst>
            <a:ext uri="{FF2B5EF4-FFF2-40B4-BE49-F238E27FC236}">
              <a16:creationId xmlns="" xmlns:a16="http://schemas.microsoft.com/office/drawing/2014/main" id="{00000000-0008-0000-04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530762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209551</xdr:colOff>
      <xdr:row>86</xdr:row>
      <xdr:rowOff>161925</xdr:rowOff>
    </xdr:from>
    <xdr:to>
      <xdr:col>3</xdr:col>
      <xdr:colOff>13141</xdr:colOff>
      <xdr:row>89</xdr:row>
      <xdr:rowOff>209550</xdr:rowOff>
    </xdr:to>
    <xdr:pic>
      <xdr:nvPicPr>
        <xdr:cNvPr id="107" name="รูปภาพ 106">
          <a:extLst>
            <a:ext uri="{FF2B5EF4-FFF2-40B4-BE49-F238E27FC236}">
              <a16:creationId xmlns="" xmlns:a16="http://schemas.microsoft.com/office/drawing/2014/main" id="{00000000-0008-0000-04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47482125"/>
          <a:ext cx="794190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618493</xdr:colOff>
      <xdr:row>87</xdr:row>
      <xdr:rowOff>95248</xdr:rowOff>
    </xdr:from>
    <xdr:to>
      <xdr:col>4</xdr:col>
      <xdr:colOff>693343</xdr:colOff>
      <xdr:row>90</xdr:row>
      <xdr:rowOff>76199</xdr:rowOff>
    </xdr:to>
    <xdr:pic>
      <xdr:nvPicPr>
        <xdr:cNvPr id="108" name="รูปภาพ 107">
          <a:extLst>
            <a:ext uri="{FF2B5EF4-FFF2-40B4-BE49-F238E27FC236}">
              <a16:creationId xmlns="" xmlns:a16="http://schemas.microsoft.com/office/drawing/2014/main" id="{00000000-0008-0000-04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018" y="47644048"/>
          <a:ext cx="1132125" cy="666751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140</xdr:row>
      <xdr:rowOff>133350</xdr:rowOff>
    </xdr:from>
    <xdr:to>
      <xdr:col>26</xdr:col>
      <xdr:colOff>0</xdr:colOff>
      <xdr:row>145</xdr:row>
      <xdr:rowOff>85725</xdr:rowOff>
    </xdr:to>
    <xdr:sp macro="" textlink="">
      <xdr:nvSpPr>
        <xdr:cNvPr id="109" name="Text Box 10">
          <a:extLst>
            <a:ext uri="{FF2B5EF4-FFF2-40B4-BE49-F238E27FC236}">
              <a16:creationId xmlns=""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1457325" y="59112150"/>
          <a:ext cx="58197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7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นางสาวสุธาสินี   มะโต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,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นางปัทมา  ภู่สวาสดิ์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142</xdr:row>
      <xdr:rowOff>0</xdr:rowOff>
    </xdr:from>
    <xdr:to>
      <xdr:col>3</xdr:col>
      <xdr:colOff>64578</xdr:colOff>
      <xdr:row>142</xdr:row>
      <xdr:rowOff>0</xdr:rowOff>
    </xdr:to>
    <xdr:pic>
      <xdr:nvPicPr>
        <xdr:cNvPr id="110" name="รูปภาพ 109">
          <a:extLst>
            <a:ext uri="{FF2B5EF4-FFF2-40B4-BE49-F238E27FC236}">
              <a16:creationId xmlns="" xmlns:a16="http://schemas.microsoft.com/office/drawing/2014/main" id="{00000000-0008-0000-04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08183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142</xdr:row>
      <xdr:rowOff>50602</xdr:rowOff>
    </xdr:from>
    <xdr:to>
      <xdr:col>3</xdr:col>
      <xdr:colOff>283643</xdr:colOff>
      <xdr:row>142</xdr:row>
      <xdr:rowOff>50602</xdr:rowOff>
    </xdr:to>
    <xdr:pic>
      <xdr:nvPicPr>
        <xdr:cNvPr id="111" name="รูปภาพ 110">
          <a:extLst>
            <a:ext uri="{FF2B5EF4-FFF2-40B4-BE49-F238E27FC236}">
              <a16:creationId xmlns="" xmlns:a16="http://schemas.microsoft.com/office/drawing/2014/main" id="{00000000-0008-0000-04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708689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142</xdr:row>
      <xdr:rowOff>0</xdr:rowOff>
    </xdr:from>
    <xdr:to>
      <xdr:col>3</xdr:col>
      <xdr:colOff>64578</xdr:colOff>
      <xdr:row>142</xdr:row>
      <xdr:rowOff>0</xdr:rowOff>
    </xdr:to>
    <xdr:pic>
      <xdr:nvPicPr>
        <xdr:cNvPr id="112" name="รูปภาพ 111">
          <a:extLst>
            <a:ext uri="{FF2B5EF4-FFF2-40B4-BE49-F238E27FC236}">
              <a16:creationId xmlns="" xmlns:a16="http://schemas.microsoft.com/office/drawing/2014/main" id="{00000000-0008-0000-04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08183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142</xdr:row>
      <xdr:rowOff>50602</xdr:rowOff>
    </xdr:from>
    <xdr:to>
      <xdr:col>3</xdr:col>
      <xdr:colOff>283643</xdr:colOff>
      <xdr:row>142</xdr:row>
      <xdr:rowOff>50602</xdr:rowOff>
    </xdr:to>
    <xdr:pic>
      <xdr:nvPicPr>
        <xdr:cNvPr id="113" name="รูปภาพ 112">
          <a:extLst>
            <a:ext uri="{FF2B5EF4-FFF2-40B4-BE49-F238E27FC236}">
              <a16:creationId xmlns="" xmlns:a16="http://schemas.microsoft.com/office/drawing/2014/main" id="{00000000-0008-0000-04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708689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141</xdr:row>
      <xdr:rowOff>50602</xdr:rowOff>
    </xdr:from>
    <xdr:to>
      <xdr:col>3</xdr:col>
      <xdr:colOff>283643</xdr:colOff>
      <xdr:row>141</xdr:row>
      <xdr:rowOff>50602</xdr:rowOff>
    </xdr:to>
    <xdr:pic>
      <xdr:nvPicPr>
        <xdr:cNvPr id="114" name="รูปภาพ 113">
          <a:extLst>
            <a:ext uri="{FF2B5EF4-FFF2-40B4-BE49-F238E27FC236}">
              <a16:creationId xmlns="" xmlns:a16="http://schemas.microsoft.com/office/drawing/2014/main" id="{00000000-0008-0000-04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705260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140</xdr:row>
      <xdr:rowOff>219075</xdr:rowOff>
    </xdr:from>
    <xdr:to>
      <xdr:col>2</xdr:col>
      <xdr:colOff>546540</xdr:colOff>
      <xdr:row>144</xdr:row>
      <xdr:rowOff>38100</xdr:rowOff>
    </xdr:to>
    <xdr:pic>
      <xdr:nvPicPr>
        <xdr:cNvPr id="115" name="รูปภาพ 114">
          <a:extLst>
            <a:ext uri="{FF2B5EF4-FFF2-40B4-BE49-F238E27FC236}">
              <a16:creationId xmlns="" xmlns:a16="http://schemas.microsoft.com/office/drawing/2014/main" id="{00000000-0008-0000-04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9426475"/>
          <a:ext cx="82276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494669</xdr:colOff>
      <xdr:row>141</xdr:row>
      <xdr:rowOff>161924</xdr:rowOff>
    </xdr:from>
    <xdr:to>
      <xdr:col>4</xdr:col>
      <xdr:colOff>523875</xdr:colOff>
      <xdr:row>144</xdr:row>
      <xdr:rowOff>104774</xdr:rowOff>
    </xdr:to>
    <xdr:pic>
      <xdr:nvPicPr>
        <xdr:cNvPr id="116" name="รูปภาพ 115">
          <a:extLst>
            <a:ext uri="{FF2B5EF4-FFF2-40B4-BE49-F238E27FC236}">
              <a16:creationId xmlns="" xmlns:a16="http://schemas.microsoft.com/office/drawing/2014/main" id="{00000000-0008-0000-04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194" y="59597924"/>
          <a:ext cx="1067431" cy="628650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192</xdr:row>
      <xdr:rowOff>19050</xdr:rowOff>
    </xdr:from>
    <xdr:to>
      <xdr:col>26</xdr:col>
      <xdr:colOff>161925</xdr:colOff>
      <xdr:row>196</xdr:row>
      <xdr:rowOff>200025</xdr:rowOff>
    </xdr:to>
    <xdr:sp macro="" textlink="">
      <xdr:nvSpPr>
        <xdr:cNvPr id="117" name="Text Box 10">
          <a:extLst>
            <a:ext uri="{FF2B5EF4-FFF2-40B4-BE49-F238E27FC236}">
              <a16:creationId xmlns=""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1600200" y="71113650"/>
          <a:ext cx="58197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SST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8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นางสาวปทุม   ใจอากะ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นางนงนุช  จันทร์สายทอง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 New" pitchFamily="34" charset="-34"/>
              <a:ea typeface="+mn-ea"/>
              <a:cs typeface="TH Sarabun New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 New" pitchFamily="34" charset="-34"/>
              <a:ea typeface="+mn-ea"/>
              <a:cs typeface="TH Sarabun New" pitchFamily="34" charset="-34"/>
            </a:rPr>
            <a:t>,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นางนุจารี  สุขีเมฆ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194</xdr:row>
      <xdr:rowOff>0</xdr:rowOff>
    </xdr:from>
    <xdr:to>
      <xdr:col>3</xdr:col>
      <xdr:colOff>64578</xdr:colOff>
      <xdr:row>194</xdr:row>
      <xdr:rowOff>0</xdr:rowOff>
    </xdr:to>
    <xdr:pic>
      <xdr:nvPicPr>
        <xdr:cNvPr id="118" name="รูปภาพ 117">
          <a:extLst>
            <a:ext uri="{FF2B5EF4-FFF2-40B4-BE49-F238E27FC236}">
              <a16:creationId xmlns="" xmlns:a16="http://schemas.microsoft.com/office/drawing/2014/main" id="{00000000-0008-0000-04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82777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194</xdr:row>
      <xdr:rowOff>50602</xdr:rowOff>
    </xdr:from>
    <xdr:to>
      <xdr:col>3</xdr:col>
      <xdr:colOff>283643</xdr:colOff>
      <xdr:row>194</xdr:row>
      <xdr:rowOff>50602</xdr:rowOff>
    </xdr:to>
    <xdr:pic>
      <xdr:nvPicPr>
        <xdr:cNvPr id="119" name="รูปภาพ 118">
          <a:extLst>
            <a:ext uri="{FF2B5EF4-FFF2-40B4-BE49-F238E27FC236}">
              <a16:creationId xmlns="" xmlns:a16="http://schemas.microsoft.com/office/drawing/2014/main" id="{00000000-0008-0000-04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883283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194</xdr:row>
      <xdr:rowOff>0</xdr:rowOff>
    </xdr:from>
    <xdr:to>
      <xdr:col>3</xdr:col>
      <xdr:colOff>64578</xdr:colOff>
      <xdr:row>194</xdr:row>
      <xdr:rowOff>0</xdr:rowOff>
    </xdr:to>
    <xdr:pic>
      <xdr:nvPicPr>
        <xdr:cNvPr id="120" name="รูปภาพ 119">
          <a:extLst>
            <a:ext uri="{FF2B5EF4-FFF2-40B4-BE49-F238E27FC236}">
              <a16:creationId xmlns="" xmlns:a16="http://schemas.microsoft.com/office/drawing/2014/main" id="{00000000-0008-0000-04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82777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194</xdr:row>
      <xdr:rowOff>50602</xdr:rowOff>
    </xdr:from>
    <xdr:to>
      <xdr:col>3</xdr:col>
      <xdr:colOff>283643</xdr:colOff>
      <xdr:row>194</xdr:row>
      <xdr:rowOff>50602</xdr:rowOff>
    </xdr:to>
    <xdr:pic>
      <xdr:nvPicPr>
        <xdr:cNvPr id="121" name="รูปภาพ 120">
          <a:extLst>
            <a:ext uri="{FF2B5EF4-FFF2-40B4-BE49-F238E27FC236}">
              <a16:creationId xmlns="" xmlns:a16="http://schemas.microsoft.com/office/drawing/2014/main" id="{00000000-0008-0000-04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883283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191</xdr:row>
      <xdr:rowOff>50602</xdr:rowOff>
    </xdr:from>
    <xdr:to>
      <xdr:col>3</xdr:col>
      <xdr:colOff>283643</xdr:colOff>
      <xdr:row>191</xdr:row>
      <xdr:rowOff>50602</xdr:rowOff>
    </xdr:to>
    <xdr:pic>
      <xdr:nvPicPr>
        <xdr:cNvPr id="122" name="รูปภาพ 121">
          <a:extLst>
            <a:ext uri="{FF2B5EF4-FFF2-40B4-BE49-F238E27FC236}">
              <a16:creationId xmlns="" xmlns:a16="http://schemas.microsoft.com/office/drawing/2014/main" id="{00000000-0008-0000-04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87985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152401</xdr:colOff>
      <xdr:row>192</xdr:row>
      <xdr:rowOff>209550</xdr:rowOff>
    </xdr:from>
    <xdr:to>
      <xdr:col>2</xdr:col>
      <xdr:colOff>594166</xdr:colOff>
      <xdr:row>196</xdr:row>
      <xdr:rowOff>28575</xdr:rowOff>
    </xdr:to>
    <xdr:pic>
      <xdr:nvPicPr>
        <xdr:cNvPr id="123" name="รูปภาพ 122">
          <a:extLst>
            <a:ext uri="{FF2B5EF4-FFF2-40B4-BE49-F238E27FC236}">
              <a16:creationId xmlns="" xmlns:a16="http://schemas.microsoft.com/office/drawing/2014/main" id="{00000000-0008-0000-04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71304150"/>
          <a:ext cx="832290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628019</xdr:colOff>
      <xdr:row>193</xdr:row>
      <xdr:rowOff>133349</xdr:rowOff>
    </xdr:from>
    <xdr:to>
      <xdr:col>4</xdr:col>
      <xdr:colOff>600075</xdr:colOff>
      <xdr:row>196</xdr:row>
      <xdr:rowOff>76199</xdr:rowOff>
    </xdr:to>
    <xdr:pic>
      <xdr:nvPicPr>
        <xdr:cNvPr id="124" name="รูปภาพ 123">
          <a:extLst>
            <a:ext uri="{FF2B5EF4-FFF2-40B4-BE49-F238E27FC236}">
              <a16:creationId xmlns="" xmlns:a16="http://schemas.microsoft.com/office/drawing/2014/main" id="{00000000-0008-0000-04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544" y="71456549"/>
          <a:ext cx="1038856" cy="6286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246</xdr:row>
      <xdr:rowOff>180974</xdr:rowOff>
    </xdr:from>
    <xdr:to>
      <xdr:col>25</xdr:col>
      <xdr:colOff>142875</xdr:colOff>
      <xdr:row>250</xdr:row>
      <xdr:rowOff>209549</xdr:rowOff>
    </xdr:to>
    <xdr:sp macro="" textlink="">
      <xdr:nvSpPr>
        <xdr:cNvPr id="125" name="Text Box 10">
          <a:extLst>
            <a:ext uri="{FF2B5EF4-FFF2-40B4-BE49-F238E27FC236}">
              <a16:creationId xmlns=""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1981200" y="82476974"/>
          <a:ext cx="53054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SST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9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นางสาวสายทิพย์   จารุวสุพันธุ์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,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นายสุรศักดิ์  เกิดพันธุ์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248</xdr:row>
      <xdr:rowOff>0</xdr:rowOff>
    </xdr:from>
    <xdr:to>
      <xdr:col>3</xdr:col>
      <xdr:colOff>64578</xdr:colOff>
      <xdr:row>248</xdr:row>
      <xdr:rowOff>0</xdr:rowOff>
    </xdr:to>
    <xdr:pic>
      <xdr:nvPicPr>
        <xdr:cNvPr id="126" name="รูปภาพ 125">
          <a:extLst>
            <a:ext uri="{FF2B5EF4-FFF2-40B4-BE49-F238E27FC236}">
              <a16:creationId xmlns="" xmlns:a16="http://schemas.microsoft.com/office/drawing/2014/main" id="{00000000-0008-0000-04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248</xdr:row>
      <xdr:rowOff>50602</xdr:rowOff>
    </xdr:from>
    <xdr:to>
      <xdr:col>3</xdr:col>
      <xdr:colOff>283643</xdr:colOff>
      <xdr:row>248</xdr:row>
      <xdr:rowOff>50602</xdr:rowOff>
    </xdr:to>
    <xdr:pic>
      <xdr:nvPicPr>
        <xdr:cNvPr id="127" name="รูปภาพ 126">
          <a:extLst>
            <a:ext uri="{FF2B5EF4-FFF2-40B4-BE49-F238E27FC236}">
              <a16:creationId xmlns="" xmlns:a16="http://schemas.microsoft.com/office/drawing/2014/main" id="{00000000-0008-0000-04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248</xdr:row>
      <xdr:rowOff>0</xdr:rowOff>
    </xdr:from>
    <xdr:to>
      <xdr:col>3</xdr:col>
      <xdr:colOff>64578</xdr:colOff>
      <xdr:row>248</xdr:row>
      <xdr:rowOff>0</xdr:rowOff>
    </xdr:to>
    <xdr:pic>
      <xdr:nvPicPr>
        <xdr:cNvPr id="128" name="รูปภาพ 127">
          <a:extLst>
            <a:ext uri="{FF2B5EF4-FFF2-40B4-BE49-F238E27FC236}">
              <a16:creationId xmlns="" xmlns:a16="http://schemas.microsoft.com/office/drawing/2014/main" id="{00000000-0008-0000-04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248</xdr:row>
      <xdr:rowOff>50602</xdr:rowOff>
    </xdr:from>
    <xdr:to>
      <xdr:col>3</xdr:col>
      <xdr:colOff>283643</xdr:colOff>
      <xdr:row>248</xdr:row>
      <xdr:rowOff>50602</xdr:rowOff>
    </xdr:to>
    <xdr:pic>
      <xdr:nvPicPr>
        <xdr:cNvPr id="129" name="รูปภาพ 128">
          <a:extLst>
            <a:ext uri="{FF2B5EF4-FFF2-40B4-BE49-F238E27FC236}">
              <a16:creationId xmlns="" xmlns:a16="http://schemas.microsoft.com/office/drawing/2014/main" id="{00000000-0008-0000-04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247</xdr:row>
      <xdr:rowOff>50602</xdr:rowOff>
    </xdr:from>
    <xdr:to>
      <xdr:col>3</xdr:col>
      <xdr:colOff>283643</xdr:colOff>
      <xdr:row>247</xdr:row>
      <xdr:rowOff>50602</xdr:rowOff>
    </xdr:to>
    <xdr:pic>
      <xdr:nvPicPr>
        <xdr:cNvPr id="130" name="รูปภาพ 129">
          <a:extLst>
            <a:ext uri="{FF2B5EF4-FFF2-40B4-BE49-F238E27FC236}">
              <a16:creationId xmlns="" xmlns:a16="http://schemas.microsoft.com/office/drawing/2014/main" id="{00000000-0008-0000-04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4637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247</xdr:row>
      <xdr:rowOff>67926</xdr:rowOff>
    </xdr:from>
    <xdr:to>
      <xdr:col>2</xdr:col>
      <xdr:colOff>556065</xdr:colOff>
      <xdr:row>250</xdr:row>
      <xdr:rowOff>47625</xdr:rowOff>
    </xdr:to>
    <xdr:pic>
      <xdr:nvPicPr>
        <xdr:cNvPr id="131" name="รูปภาพ 130">
          <a:extLst>
            <a:ext uri="{FF2B5EF4-FFF2-40B4-BE49-F238E27FC236}">
              <a16:creationId xmlns="" xmlns:a16="http://schemas.microsoft.com/office/drawing/2014/main" id="{00000000-0008-0000-04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2592526"/>
          <a:ext cx="746565" cy="665499"/>
        </a:xfrm>
        <a:prstGeom prst="rect">
          <a:avLst/>
        </a:prstGeom>
      </xdr:spPr>
    </xdr:pic>
    <xdr:clientData/>
  </xdr:twoCellAnchor>
  <xdr:twoCellAnchor editAs="oneCell">
    <xdr:from>
      <xdr:col>2</xdr:col>
      <xdr:colOff>570868</xdr:colOff>
      <xdr:row>247</xdr:row>
      <xdr:rowOff>190499</xdr:rowOff>
    </xdr:from>
    <xdr:to>
      <xdr:col>4</xdr:col>
      <xdr:colOff>581024</xdr:colOff>
      <xdr:row>250</xdr:row>
      <xdr:rowOff>133349</xdr:rowOff>
    </xdr:to>
    <xdr:pic>
      <xdr:nvPicPr>
        <xdr:cNvPr id="132" name="รูปภาพ 131">
          <a:extLst>
            <a:ext uri="{FF2B5EF4-FFF2-40B4-BE49-F238E27FC236}">
              <a16:creationId xmlns="" xmlns:a16="http://schemas.microsoft.com/office/drawing/2014/main" id="{00000000-0008-0000-04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393" y="82943699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302</xdr:row>
      <xdr:rowOff>1</xdr:rowOff>
    </xdr:from>
    <xdr:to>
      <xdr:col>25</xdr:col>
      <xdr:colOff>238125</xdr:colOff>
      <xdr:row>306</xdr:row>
      <xdr:rowOff>19051</xdr:rowOff>
    </xdr:to>
    <xdr:sp macro="" textlink="">
      <xdr:nvSpPr>
        <xdr:cNvPr id="133" name="Text Box 10">
          <a:extLst>
            <a:ext uri="{FF2B5EF4-FFF2-40B4-BE49-F238E27FC236}">
              <a16:creationId xmlns=""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2162175" y="95554801"/>
          <a:ext cx="58102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SST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10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นางสาวนุสรา   วัตละยาน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นายชูชาติ  จารึก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303</xdr:row>
      <xdr:rowOff>0</xdr:rowOff>
    </xdr:from>
    <xdr:to>
      <xdr:col>3</xdr:col>
      <xdr:colOff>64578</xdr:colOff>
      <xdr:row>303</xdr:row>
      <xdr:rowOff>0</xdr:rowOff>
    </xdr:to>
    <xdr:pic>
      <xdr:nvPicPr>
        <xdr:cNvPr id="134" name="รูปภาพ 133">
          <a:extLst>
            <a:ext uri="{FF2B5EF4-FFF2-40B4-BE49-F238E27FC236}">
              <a16:creationId xmlns="" xmlns:a16="http://schemas.microsoft.com/office/drawing/2014/main" id="{00000000-0008-0000-04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303</xdr:row>
      <xdr:rowOff>50602</xdr:rowOff>
    </xdr:from>
    <xdr:to>
      <xdr:col>3</xdr:col>
      <xdr:colOff>283643</xdr:colOff>
      <xdr:row>303</xdr:row>
      <xdr:rowOff>50602</xdr:rowOff>
    </xdr:to>
    <xdr:pic>
      <xdr:nvPicPr>
        <xdr:cNvPr id="135" name="รูปภาพ 134">
          <a:extLst>
            <a:ext uri="{FF2B5EF4-FFF2-40B4-BE49-F238E27FC236}">
              <a16:creationId xmlns="" xmlns:a16="http://schemas.microsoft.com/office/drawing/2014/main" id="{00000000-0008-0000-04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303</xdr:row>
      <xdr:rowOff>0</xdr:rowOff>
    </xdr:from>
    <xdr:to>
      <xdr:col>3</xdr:col>
      <xdr:colOff>64578</xdr:colOff>
      <xdr:row>303</xdr:row>
      <xdr:rowOff>0</xdr:rowOff>
    </xdr:to>
    <xdr:pic>
      <xdr:nvPicPr>
        <xdr:cNvPr id="136" name="รูปภาพ 135">
          <a:extLst>
            <a:ext uri="{FF2B5EF4-FFF2-40B4-BE49-F238E27FC236}">
              <a16:creationId xmlns="" xmlns:a16="http://schemas.microsoft.com/office/drawing/2014/main" id="{00000000-0008-0000-04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303</xdr:row>
      <xdr:rowOff>50602</xdr:rowOff>
    </xdr:from>
    <xdr:to>
      <xdr:col>3</xdr:col>
      <xdr:colOff>283643</xdr:colOff>
      <xdr:row>303</xdr:row>
      <xdr:rowOff>50602</xdr:rowOff>
    </xdr:to>
    <xdr:pic>
      <xdr:nvPicPr>
        <xdr:cNvPr id="137" name="รูปภาพ 136">
          <a:extLst>
            <a:ext uri="{FF2B5EF4-FFF2-40B4-BE49-F238E27FC236}">
              <a16:creationId xmlns="" xmlns:a16="http://schemas.microsoft.com/office/drawing/2014/main" id="{00000000-0008-0000-04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302</xdr:row>
      <xdr:rowOff>50602</xdr:rowOff>
    </xdr:from>
    <xdr:to>
      <xdr:col>3</xdr:col>
      <xdr:colOff>283643</xdr:colOff>
      <xdr:row>302</xdr:row>
      <xdr:rowOff>50602</xdr:rowOff>
    </xdr:to>
    <xdr:pic>
      <xdr:nvPicPr>
        <xdr:cNvPr id="138" name="รูปภาพ 137">
          <a:extLst>
            <a:ext uri="{FF2B5EF4-FFF2-40B4-BE49-F238E27FC236}">
              <a16:creationId xmlns="" xmlns:a16="http://schemas.microsoft.com/office/drawing/2014/main" id="{00000000-0008-0000-04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4637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302</xdr:row>
      <xdr:rowOff>19050</xdr:rowOff>
    </xdr:from>
    <xdr:to>
      <xdr:col>2</xdr:col>
      <xdr:colOff>517965</xdr:colOff>
      <xdr:row>305</xdr:row>
      <xdr:rowOff>66675</xdr:rowOff>
    </xdr:to>
    <xdr:pic>
      <xdr:nvPicPr>
        <xdr:cNvPr id="139" name="รูปภาพ 138">
          <a:extLst>
            <a:ext uri="{FF2B5EF4-FFF2-40B4-BE49-F238E27FC236}">
              <a16:creationId xmlns="" xmlns:a16="http://schemas.microsoft.com/office/drawing/2014/main" id="{00000000-0008-0000-04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4659450"/>
          <a:ext cx="72751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561344</xdr:colOff>
      <xdr:row>302</xdr:row>
      <xdr:rowOff>142874</xdr:rowOff>
    </xdr:from>
    <xdr:to>
      <xdr:col>4</xdr:col>
      <xdr:colOff>609600</xdr:colOff>
      <xdr:row>305</xdr:row>
      <xdr:rowOff>85724</xdr:rowOff>
    </xdr:to>
    <xdr:pic>
      <xdr:nvPicPr>
        <xdr:cNvPr id="140" name="รูปภาพ 139">
          <a:extLst>
            <a:ext uri="{FF2B5EF4-FFF2-40B4-BE49-F238E27FC236}">
              <a16:creationId xmlns="" xmlns:a16="http://schemas.microsoft.com/office/drawing/2014/main" id="{00000000-0008-0000-04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869" y="94783274"/>
          <a:ext cx="1086481" cy="62865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352</xdr:row>
      <xdr:rowOff>180975</xdr:rowOff>
    </xdr:from>
    <xdr:to>
      <xdr:col>26</xdr:col>
      <xdr:colOff>209550</xdr:colOff>
      <xdr:row>356</xdr:row>
      <xdr:rowOff>152400</xdr:rowOff>
    </xdr:to>
    <xdr:sp macro="" textlink="">
      <xdr:nvSpPr>
        <xdr:cNvPr id="141" name="Text Box 10">
          <a:extLst>
            <a:ext uri="{FF2B5EF4-FFF2-40B4-BE49-F238E27FC236}">
              <a16:creationId xmlns=""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1647825" y="106251375"/>
          <a:ext cx="58197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SST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11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นางสาวศิวพร   แพทย์ขิม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นางเสาวลักษณ์  บัวแก้ว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</xdr:col>
      <xdr:colOff>171030</xdr:colOff>
      <xdr:row>354</xdr:row>
      <xdr:rowOff>0</xdr:rowOff>
    </xdr:from>
    <xdr:to>
      <xdr:col>3</xdr:col>
      <xdr:colOff>64578</xdr:colOff>
      <xdr:row>354</xdr:row>
      <xdr:rowOff>0</xdr:rowOff>
    </xdr:to>
    <xdr:pic>
      <xdr:nvPicPr>
        <xdr:cNvPr id="142" name="รูปภาพ 141">
          <a:extLst>
            <a:ext uri="{FF2B5EF4-FFF2-40B4-BE49-F238E27FC236}">
              <a16:creationId xmlns="" xmlns:a16="http://schemas.microsoft.com/office/drawing/2014/main" id="{00000000-0008-0000-04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354</xdr:row>
      <xdr:rowOff>50602</xdr:rowOff>
    </xdr:from>
    <xdr:to>
      <xdr:col>3</xdr:col>
      <xdr:colOff>283643</xdr:colOff>
      <xdr:row>354</xdr:row>
      <xdr:rowOff>50602</xdr:rowOff>
    </xdr:to>
    <xdr:pic>
      <xdr:nvPicPr>
        <xdr:cNvPr id="143" name="รูปภาพ 142">
          <a:extLst>
            <a:ext uri="{FF2B5EF4-FFF2-40B4-BE49-F238E27FC236}">
              <a16:creationId xmlns="" xmlns:a16="http://schemas.microsoft.com/office/drawing/2014/main" id="{00000000-0008-0000-04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354</xdr:row>
      <xdr:rowOff>0</xdr:rowOff>
    </xdr:from>
    <xdr:to>
      <xdr:col>3</xdr:col>
      <xdr:colOff>64578</xdr:colOff>
      <xdr:row>354</xdr:row>
      <xdr:rowOff>0</xdr:rowOff>
    </xdr:to>
    <xdr:pic>
      <xdr:nvPicPr>
        <xdr:cNvPr id="144" name="รูปภาพ 143">
          <a:extLst>
            <a:ext uri="{FF2B5EF4-FFF2-40B4-BE49-F238E27FC236}">
              <a16:creationId xmlns="" xmlns:a16="http://schemas.microsoft.com/office/drawing/2014/main" id="{00000000-0008-0000-04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354</xdr:row>
      <xdr:rowOff>50602</xdr:rowOff>
    </xdr:from>
    <xdr:to>
      <xdr:col>3</xdr:col>
      <xdr:colOff>283643</xdr:colOff>
      <xdr:row>354</xdr:row>
      <xdr:rowOff>50602</xdr:rowOff>
    </xdr:to>
    <xdr:pic>
      <xdr:nvPicPr>
        <xdr:cNvPr id="145" name="รูปภาพ 144">
          <a:extLst>
            <a:ext uri="{FF2B5EF4-FFF2-40B4-BE49-F238E27FC236}">
              <a16:creationId xmlns="" xmlns:a16="http://schemas.microsoft.com/office/drawing/2014/main" id="{00000000-0008-0000-04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351</xdr:row>
      <xdr:rowOff>50602</xdr:rowOff>
    </xdr:from>
    <xdr:to>
      <xdr:col>3</xdr:col>
      <xdr:colOff>283643</xdr:colOff>
      <xdr:row>351</xdr:row>
      <xdr:rowOff>50602</xdr:rowOff>
    </xdr:to>
    <xdr:pic>
      <xdr:nvPicPr>
        <xdr:cNvPr id="146" name="รูปภาพ 145">
          <a:extLst>
            <a:ext uri="{FF2B5EF4-FFF2-40B4-BE49-F238E27FC236}">
              <a16:creationId xmlns="" xmlns:a16="http://schemas.microsoft.com/office/drawing/2014/main" id="{00000000-0008-0000-04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4637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352</xdr:row>
      <xdr:rowOff>152400</xdr:rowOff>
    </xdr:from>
    <xdr:to>
      <xdr:col>2</xdr:col>
      <xdr:colOff>508441</xdr:colOff>
      <xdr:row>355</xdr:row>
      <xdr:rowOff>200025</xdr:rowOff>
    </xdr:to>
    <xdr:pic>
      <xdr:nvPicPr>
        <xdr:cNvPr id="147" name="รูปภาพ 146">
          <a:extLst>
            <a:ext uri="{FF2B5EF4-FFF2-40B4-BE49-F238E27FC236}">
              <a16:creationId xmlns="" xmlns:a16="http://schemas.microsoft.com/office/drawing/2014/main" id="{00000000-0008-0000-04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06222800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475618</xdr:colOff>
      <xdr:row>353</xdr:row>
      <xdr:rowOff>57149</xdr:rowOff>
    </xdr:from>
    <xdr:to>
      <xdr:col>4</xdr:col>
      <xdr:colOff>485774</xdr:colOff>
      <xdr:row>355</xdr:row>
      <xdr:rowOff>228599</xdr:rowOff>
    </xdr:to>
    <xdr:pic>
      <xdr:nvPicPr>
        <xdr:cNvPr id="148" name="รูปภาพ 147">
          <a:extLst>
            <a:ext uri="{FF2B5EF4-FFF2-40B4-BE49-F238E27FC236}">
              <a16:creationId xmlns="" xmlns:a16="http://schemas.microsoft.com/office/drawing/2014/main" id="{00000000-0008-0000-04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143" y="106813349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27</xdr:col>
      <xdr:colOff>265023</xdr:colOff>
      <xdr:row>1</xdr:row>
      <xdr:rowOff>0</xdr:rowOff>
    </xdr:to>
    <xdr:pic>
      <xdr:nvPicPr>
        <xdr:cNvPr id="149" name="รูปภาพ 148">
          <a:extLst>
            <a:ext uri="{FF2B5EF4-FFF2-40B4-BE49-F238E27FC236}">
              <a16:creationId xmlns="" xmlns:a16="http://schemas.microsoft.com/office/drawing/2014/main" id="{00000000-0008-0000-04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</xdr:row>
      <xdr:rowOff>50602</xdr:rowOff>
    </xdr:from>
    <xdr:to>
      <xdr:col>26</xdr:col>
      <xdr:colOff>337611</xdr:colOff>
      <xdr:row>1</xdr:row>
      <xdr:rowOff>50602</xdr:rowOff>
    </xdr:to>
    <xdr:pic>
      <xdr:nvPicPr>
        <xdr:cNvPr id="150" name="รูปภาพ 149">
          <a:extLst>
            <a:ext uri="{FF2B5EF4-FFF2-40B4-BE49-F238E27FC236}">
              <a16:creationId xmlns="" xmlns:a16="http://schemas.microsoft.com/office/drawing/2014/main" id="{00000000-0008-0000-04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9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27</xdr:col>
      <xdr:colOff>265023</xdr:colOff>
      <xdr:row>1</xdr:row>
      <xdr:rowOff>0</xdr:rowOff>
    </xdr:to>
    <xdr:pic>
      <xdr:nvPicPr>
        <xdr:cNvPr id="151" name="รูปภาพ 150">
          <a:extLst>
            <a:ext uri="{FF2B5EF4-FFF2-40B4-BE49-F238E27FC236}">
              <a16:creationId xmlns="" xmlns:a16="http://schemas.microsoft.com/office/drawing/2014/main" id="{00000000-0008-0000-04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</xdr:row>
      <xdr:rowOff>50602</xdr:rowOff>
    </xdr:from>
    <xdr:to>
      <xdr:col>26</xdr:col>
      <xdr:colOff>337611</xdr:colOff>
      <xdr:row>1</xdr:row>
      <xdr:rowOff>50602</xdr:rowOff>
    </xdr:to>
    <xdr:pic>
      <xdr:nvPicPr>
        <xdr:cNvPr id="152" name="รูปภาพ 151">
          <a:extLst>
            <a:ext uri="{FF2B5EF4-FFF2-40B4-BE49-F238E27FC236}">
              <a16:creationId xmlns="" xmlns:a16="http://schemas.microsoft.com/office/drawing/2014/main" id="{00000000-0008-0000-04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9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14</xdr:row>
      <xdr:rowOff>114299</xdr:rowOff>
    </xdr:from>
    <xdr:to>
      <xdr:col>36</xdr:col>
      <xdr:colOff>561975</xdr:colOff>
      <xdr:row>18</xdr:row>
      <xdr:rowOff>76199</xdr:rowOff>
    </xdr:to>
    <xdr:sp macro="" textlink="">
      <xdr:nvSpPr>
        <xdr:cNvPr id="153" name="Text Box 10">
          <a:extLst>
            <a:ext uri="{FF2B5EF4-FFF2-40B4-BE49-F238E27FC236}">
              <a16:creationId xmlns=""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1019175" y="8115299"/>
          <a:ext cx="66008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SME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นางอัญชนา   บุญอินทร์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นายธีรวุฒิ   อภิปรัชญาฐิติกุล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0</xdr:colOff>
      <xdr:row>14</xdr:row>
      <xdr:rowOff>0</xdr:rowOff>
    </xdr:from>
    <xdr:to>
      <xdr:col>27</xdr:col>
      <xdr:colOff>265023</xdr:colOff>
      <xdr:row>14</xdr:row>
      <xdr:rowOff>0</xdr:rowOff>
    </xdr:to>
    <xdr:pic>
      <xdr:nvPicPr>
        <xdr:cNvPr id="154" name="รูปภาพ 153">
          <a:extLst>
            <a:ext uri="{FF2B5EF4-FFF2-40B4-BE49-F238E27FC236}">
              <a16:creationId xmlns="" xmlns:a16="http://schemas.microsoft.com/office/drawing/2014/main" id="{00000000-0008-0000-04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0010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14</xdr:row>
      <xdr:rowOff>50602</xdr:rowOff>
    </xdr:from>
    <xdr:to>
      <xdr:col>26</xdr:col>
      <xdr:colOff>337611</xdr:colOff>
      <xdr:row>14</xdr:row>
      <xdr:rowOff>50602</xdr:rowOff>
    </xdr:to>
    <xdr:pic>
      <xdr:nvPicPr>
        <xdr:cNvPr id="155" name="รูปภาพ 154">
          <a:extLst>
            <a:ext uri="{FF2B5EF4-FFF2-40B4-BE49-F238E27FC236}">
              <a16:creationId xmlns="" xmlns:a16="http://schemas.microsoft.com/office/drawing/2014/main" id="{00000000-0008-0000-04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80516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14</xdr:row>
      <xdr:rowOff>76200</xdr:rowOff>
    </xdr:from>
    <xdr:to>
      <xdr:col>27</xdr:col>
      <xdr:colOff>171450</xdr:colOff>
      <xdr:row>17</xdr:row>
      <xdr:rowOff>123825</xdr:rowOff>
    </xdr:to>
    <xdr:pic>
      <xdr:nvPicPr>
        <xdr:cNvPr id="156" name="รูปภาพ 155">
          <a:extLst>
            <a:ext uri="{FF2B5EF4-FFF2-40B4-BE49-F238E27FC236}">
              <a16:creationId xmlns="" xmlns:a16="http://schemas.microsoft.com/office/drawing/2014/main" id="{00000000-0008-0000-04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077200"/>
          <a:ext cx="790575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15</xdr:row>
      <xdr:rowOff>38099</xdr:rowOff>
    </xdr:from>
    <xdr:to>
      <xdr:col>27</xdr:col>
      <xdr:colOff>524506</xdr:colOff>
      <xdr:row>17</xdr:row>
      <xdr:rowOff>190499</xdr:rowOff>
    </xdr:to>
    <xdr:pic>
      <xdr:nvPicPr>
        <xdr:cNvPr id="157" name="รูปภาพ 156">
          <a:extLst>
            <a:ext uri="{FF2B5EF4-FFF2-40B4-BE49-F238E27FC236}">
              <a16:creationId xmlns="" xmlns:a16="http://schemas.microsoft.com/office/drawing/2014/main" id="{00000000-0008-0000-04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869" y="8267699"/>
          <a:ext cx="1076956" cy="60960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34</xdr:row>
      <xdr:rowOff>0</xdr:rowOff>
    </xdr:from>
    <xdr:to>
      <xdr:col>27</xdr:col>
      <xdr:colOff>265023</xdr:colOff>
      <xdr:row>34</xdr:row>
      <xdr:rowOff>0</xdr:rowOff>
    </xdr:to>
    <xdr:pic>
      <xdr:nvPicPr>
        <xdr:cNvPr id="158" name="รูปภาพ 157">
          <a:extLst>
            <a:ext uri="{FF2B5EF4-FFF2-40B4-BE49-F238E27FC236}">
              <a16:creationId xmlns="" xmlns:a16="http://schemas.microsoft.com/office/drawing/2014/main" id="{00000000-0008-0000-04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78308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34</xdr:row>
      <xdr:rowOff>50602</xdr:rowOff>
    </xdr:from>
    <xdr:to>
      <xdr:col>26</xdr:col>
      <xdr:colOff>337611</xdr:colOff>
      <xdr:row>34</xdr:row>
      <xdr:rowOff>50602</xdr:rowOff>
    </xdr:to>
    <xdr:pic>
      <xdr:nvPicPr>
        <xdr:cNvPr id="159" name="รูปภาพ 158">
          <a:extLst>
            <a:ext uri="{FF2B5EF4-FFF2-40B4-BE49-F238E27FC236}">
              <a16:creationId xmlns="" xmlns:a16="http://schemas.microsoft.com/office/drawing/2014/main" id="{00000000-0008-0000-04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17881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54</xdr:row>
      <xdr:rowOff>104774</xdr:rowOff>
    </xdr:from>
    <xdr:to>
      <xdr:col>35</xdr:col>
      <xdr:colOff>600075</xdr:colOff>
      <xdr:row>59</xdr:row>
      <xdr:rowOff>47625</xdr:rowOff>
    </xdr:to>
    <xdr:sp macro="" textlink="">
      <xdr:nvSpPr>
        <xdr:cNvPr id="160" name="Text Box 10">
          <a:extLst>
            <a:ext uri="{FF2B5EF4-FFF2-40B4-BE49-F238E27FC236}">
              <a16:creationId xmlns=""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1447800" y="26850974"/>
          <a:ext cx="6048375" cy="1085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MEP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นายสมรภูมิ   อ่อน</a:t>
          </a:r>
          <a:r>
            <a:rPr lang="th-TH" sz="14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อุ่น</a:t>
          </a:r>
          <a:r>
            <a:rPr lang="en-US" sz="14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นางสาวมลสิการ   ก๋าคำ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0</xdr:colOff>
      <xdr:row>56</xdr:row>
      <xdr:rowOff>0</xdr:rowOff>
    </xdr:from>
    <xdr:to>
      <xdr:col>27</xdr:col>
      <xdr:colOff>265023</xdr:colOff>
      <xdr:row>56</xdr:row>
      <xdr:rowOff>0</xdr:rowOff>
    </xdr:to>
    <xdr:pic>
      <xdr:nvPicPr>
        <xdr:cNvPr id="161" name="รูปภาพ 160">
          <a:extLst>
            <a:ext uri="{FF2B5EF4-FFF2-40B4-BE49-F238E27FC236}">
              <a16:creationId xmlns="" xmlns:a16="http://schemas.microsoft.com/office/drawing/2014/main" id="{00000000-0008-0000-04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7203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56</xdr:row>
      <xdr:rowOff>50602</xdr:rowOff>
    </xdr:from>
    <xdr:to>
      <xdr:col>26</xdr:col>
      <xdr:colOff>337611</xdr:colOff>
      <xdr:row>56</xdr:row>
      <xdr:rowOff>50602</xdr:rowOff>
    </xdr:to>
    <xdr:pic>
      <xdr:nvPicPr>
        <xdr:cNvPr id="162" name="รูปภาพ 161">
          <a:extLst>
            <a:ext uri="{FF2B5EF4-FFF2-40B4-BE49-F238E27FC236}">
              <a16:creationId xmlns="" xmlns:a16="http://schemas.microsoft.com/office/drawing/2014/main" id="{00000000-0008-0000-04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254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73</xdr:row>
      <xdr:rowOff>57150</xdr:rowOff>
    </xdr:from>
    <xdr:to>
      <xdr:col>35</xdr:col>
      <xdr:colOff>352425</xdr:colOff>
      <xdr:row>78</xdr:row>
      <xdr:rowOff>9525</xdr:rowOff>
    </xdr:to>
    <xdr:sp macro="" textlink="">
      <xdr:nvSpPr>
        <xdr:cNvPr id="163" name="Text Box 10">
          <a:extLst>
            <a:ext uri="{FF2B5EF4-FFF2-40B4-BE49-F238E27FC236}">
              <a16:creationId xmlns=""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1476375" y="35032950"/>
          <a:ext cx="58197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นางสาวนันทิยา   จันทร์ถี</a:t>
          </a:r>
          <a:r>
            <a:rPr lang="en-US" sz="1400" b="1">
              <a:effectLst/>
              <a:latin typeface="TH SarabunPSK" pitchFamily="34" charset="-34"/>
              <a:ea typeface="+mn-ea"/>
              <a:cs typeface="TH SarabunPSK" pitchFamily="34" charset="-34"/>
            </a:rPr>
            <a:t> ,  </a:t>
          </a:r>
          <a:r>
            <a:rPr lang="th-TH" sz="14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นางพรทิพย์  วงษ์ชัย</a:t>
          </a:r>
          <a:endParaRPr lang="th-TH" sz="14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0</xdr:colOff>
      <xdr:row>74</xdr:row>
      <xdr:rowOff>0</xdr:rowOff>
    </xdr:from>
    <xdr:to>
      <xdr:col>27</xdr:col>
      <xdr:colOff>265023</xdr:colOff>
      <xdr:row>74</xdr:row>
      <xdr:rowOff>0</xdr:rowOff>
    </xdr:to>
    <xdr:pic>
      <xdr:nvPicPr>
        <xdr:cNvPr id="164" name="รูปภาพ 163">
          <a:extLst>
            <a:ext uri="{FF2B5EF4-FFF2-40B4-BE49-F238E27FC236}">
              <a16:creationId xmlns="" xmlns:a16="http://schemas.microsoft.com/office/drawing/2014/main" id="{00000000-0008-0000-04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35204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74</xdr:row>
      <xdr:rowOff>50602</xdr:rowOff>
    </xdr:from>
    <xdr:to>
      <xdr:col>26</xdr:col>
      <xdr:colOff>337611</xdr:colOff>
      <xdr:row>74</xdr:row>
      <xdr:rowOff>50602</xdr:rowOff>
    </xdr:to>
    <xdr:pic>
      <xdr:nvPicPr>
        <xdr:cNvPr id="165" name="รูปภาพ 164">
          <a:extLst>
            <a:ext uri="{FF2B5EF4-FFF2-40B4-BE49-F238E27FC236}">
              <a16:creationId xmlns="" xmlns:a16="http://schemas.microsoft.com/office/drawing/2014/main" id="{00000000-0008-0000-04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35255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0</xdr:row>
      <xdr:rowOff>114299</xdr:rowOff>
    </xdr:from>
    <xdr:to>
      <xdr:col>36</xdr:col>
      <xdr:colOff>152400</xdr:colOff>
      <xdr:row>4</xdr:row>
      <xdr:rowOff>76199</xdr:rowOff>
    </xdr:to>
    <xdr:sp macro="" textlink="">
      <xdr:nvSpPr>
        <xdr:cNvPr id="166" name="Text Box 10">
          <a:extLst>
            <a:ext uri="{FF2B5EF4-FFF2-40B4-BE49-F238E27FC236}">
              <a16:creationId xmlns=""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1371600" y="114299"/>
          <a:ext cx="62484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MTE 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นางสาวเบญชญา ธนาถิรธรรม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นางสาวทิพยรัตน์  ส่งประเสริฐ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0</xdr:colOff>
      <xdr:row>0</xdr:row>
      <xdr:rowOff>50602</xdr:rowOff>
    </xdr:from>
    <xdr:to>
      <xdr:col>26</xdr:col>
      <xdr:colOff>337611</xdr:colOff>
      <xdr:row>0</xdr:row>
      <xdr:rowOff>50602</xdr:rowOff>
    </xdr:to>
    <xdr:pic>
      <xdr:nvPicPr>
        <xdr:cNvPr id="167" name="รูปภาพ 166">
          <a:extLst>
            <a:ext uri="{FF2B5EF4-FFF2-40B4-BE49-F238E27FC236}">
              <a16:creationId xmlns="" xmlns:a16="http://schemas.microsoft.com/office/drawing/2014/main" id="{00000000-0008-0000-04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506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0</xdr:row>
      <xdr:rowOff>57150</xdr:rowOff>
    </xdr:from>
    <xdr:to>
      <xdr:col>27</xdr:col>
      <xdr:colOff>247650</xdr:colOff>
      <xdr:row>3</xdr:row>
      <xdr:rowOff>104775</xdr:rowOff>
    </xdr:to>
    <xdr:pic>
      <xdr:nvPicPr>
        <xdr:cNvPr id="168" name="รูปภาพ 167">
          <a:extLst>
            <a:ext uri="{FF2B5EF4-FFF2-40B4-BE49-F238E27FC236}">
              <a16:creationId xmlns="" xmlns:a16="http://schemas.microsoft.com/office/drawing/2014/main" id="{00000000-0008-0000-04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57150"/>
          <a:ext cx="866775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0</xdr:row>
      <xdr:rowOff>219074</xdr:rowOff>
    </xdr:from>
    <xdr:to>
      <xdr:col>27</xdr:col>
      <xdr:colOff>495931</xdr:colOff>
      <xdr:row>3</xdr:row>
      <xdr:rowOff>142874</xdr:rowOff>
    </xdr:to>
    <xdr:pic>
      <xdr:nvPicPr>
        <xdr:cNvPr id="169" name="รูปภาพ 168">
          <a:extLst>
            <a:ext uri="{FF2B5EF4-FFF2-40B4-BE49-F238E27FC236}">
              <a16:creationId xmlns="" xmlns:a16="http://schemas.microsoft.com/office/drawing/2014/main" id="{00000000-0008-0000-04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119" y="219074"/>
          <a:ext cx="1048381" cy="60960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32</xdr:row>
      <xdr:rowOff>133349</xdr:rowOff>
    </xdr:from>
    <xdr:to>
      <xdr:col>35</xdr:col>
      <xdr:colOff>504825</xdr:colOff>
      <xdr:row>36</xdr:row>
      <xdr:rowOff>152399</xdr:rowOff>
    </xdr:to>
    <xdr:sp macro="" textlink="">
      <xdr:nvSpPr>
        <xdr:cNvPr id="170" name="Text Box 10">
          <a:extLst>
            <a:ext uri="{FF2B5EF4-FFF2-40B4-BE49-F238E27FC236}">
              <a16:creationId xmlns=""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1390649" y="17506949"/>
          <a:ext cx="59721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Pre - Engineering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3</a:t>
          </a:r>
          <a:r>
            <a:rPr lang="th-TH" sz="14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rgbClr val="FF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นางจิราภรณ์   ธรรมลังกา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,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นางสาวพุธชาติ   มั่นเมือง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0</xdr:colOff>
      <xdr:row>32</xdr:row>
      <xdr:rowOff>50602</xdr:rowOff>
    </xdr:from>
    <xdr:to>
      <xdr:col>26</xdr:col>
      <xdr:colOff>337611</xdr:colOff>
      <xdr:row>32</xdr:row>
      <xdr:rowOff>50602</xdr:rowOff>
    </xdr:to>
    <xdr:pic>
      <xdr:nvPicPr>
        <xdr:cNvPr id="171" name="รูปภาพ 170">
          <a:extLst>
            <a:ext uri="{FF2B5EF4-FFF2-40B4-BE49-F238E27FC236}">
              <a16:creationId xmlns="" xmlns:a16="http://schemas.microsoft.com/office/drawing/2014/main" id="{00000000-0008-0000-04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17424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32</xdr:row>
      <xdr:rowOff>142875</xdr:rowOff>
    </xdr:from>
    <xdr:to>
      <xdr:col>27</xdr:col>
      <xdr:colOff>108390</xdr:colOff>
      <xdr:row>35</xdr:row>
      <xdr:rowOff>190500</xdr:rowOff>
    </xdr:to>
    <xdr:pic>
      <xdr:nvPicPr>
        <xdr:cNvPr id="172" name="รูปภาพ 171">
          <a:extLst>
            <a:ext uri="{FF2B5EF4-FFF2-40B4-BE49-F238E27FC236}">
              <a16:creationId xmlns="" xmlns:a16="http://schemas.microsoft.com/office/drawing/2014/main" id="{00000000-0008-0000-04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7516475"/>
          <a:ext cx="727515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33</xdr:row>
      <xdr:rowOff>104774</xdr:rowOff>
    </xdr:from>
    <xdr:to>
      <xdr:col>27</xdr:col>
      <xdr:colOff>419731</xdr:colOff>
      <xdr:row>36</xdr:row>
      <xdr:rowOff>38099</xdr:rowOff>
    </xdr:to>
    <xdr:pic>
      <xdr:nvPicPr>
        <xdr:cNvPr id="173" name="รูปภาพ 172">
          <a:extLst>
            <a:ext uri="{FF2B5EF4-FFF2-40B4-BE49-F238E27FC236}">
              <a16:creationId xmlns="" xmlns:a16="http://schemas.microsoft.com/office/drawing/2014/main" id="{00000000-0008-0000-04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319" y="17706974"/>
          <a:ext cx="1010281" cy="619125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57</xdr:row>
      <xdr:rowOff>0</xdr:rowOff>
    </xdr:from>
    <xdr:to>
      <xdr:col>27</xdr:col>
      <xdr:colOff>265023</xdr:colOff>
      <xdr:row>57</xdr:row>
      <xdr:rowOff>0</xdr:rowOff>
    </xdr:to>
    <xdr:pic>
      <xdr:nvPicPr>
        <xdr:cNvPr id="174" name="รูปภาพ 173">
          <a:extLst>
            <a:ext uri="{FF2B5EF4-FFF2-40B4-BE49-F238E27FC236}">
              <a16:creationId xmlns="" xmlns:a16="http://schemas.microsoft.com/office/drawing/2014/main" id="{00000000-0008-0000-04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74320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57</xdr:row>
      <xdr:rowOff>50602</xdr:rowOff>
    </xdr:from>
    <xdr:to>
      <xdr:col>26</xdr:col>
      <xdr:colOff>337611</xdr:colOff>
      <xdr:row>57</xdr:row>
      <xdr:rowOff>50602</xdr:rowOff>
    </xdr:to>
    <xdr:pic>
      <xdr:nvPicPr>
        <xdr:cNvPr id="175" name="รูปภาพ 174">
          <a:extLst>
            <a:ext uri="{FF2B5EF4-FFF2-40B4-BE49-F238E27FC236}">
              <a16:creationId xmlns="" xmlns:a16="http://schemas.microsoft.com/office/drawing/2014/main" id="{00000000-0008-0000-04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4826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56</xdr:row>
      <xdr:rowOff>50602</xdr:rowOff>
    </xdr:from>
    <xdr:to>
      <xdr:col>26</xdr:col>
      <xdr:colOff>337611</xdr:colOff>
      <xdr:row>56</xdr:row>
      <xdr:rowOff>50602</xdr:rowOff>
    </xdr:to>
    <xdr:pic>
      <xdr:nvPicPr>
        <xdr:cNvPr id="176" name="รูปภาพ 175">
          <a:extLst>
            <a:ext uri="{FF2B5EF4-FFF2-40B4-BE49-F238E27FC236}">
              <a16:creationId xmlns="" xmlns:a16="http://schemas.microsoft.com/office/drawing/2014/main" id="{00000000-0008-0000-04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254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56</xdr:row>
      <xdr:rowOff>0</xdr:rowOff>
    </xdr:from>
    <xdr:to>
      <xdr:col>27</xdr:col>
      <xdr:colOff>265023</xdr:colOff>
      <xdr:row>56</xdr:row>
      <xdr:rowOff>0</xdr:rowOff>
    </xdr:to>
    <xdr:pic>
      <xdr:nvPicPr>
        <xdr:cNvPr id="177" name="รูปภาพ 176">
          <a:extLst>
            <a:ext uri="{FF2B5EF4-FFF2-40B4-BE49-F238E27FC236}">
              <a16:creationId xmlns="" xmlns:a16="http://schemas.microsoft.com/office/drawing/2014/main" id="{00000000-0008-0000-04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7203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56</xdr:row>
      <xdr:rowOff>50602</xdr:rowOff>
    </xdr:from>
    <xdr:to>
      <xdr:col>26</xdr:col>
      <xdr:colOff>337611</xdr:colOff>
      <xdr:row>56</xdr:row>
      <xdr:rowOff>50602</xdr:rowOff>
    </xdr:to>
    <xdr:pic>
      <xdr:nvPicPr>
        <xdr:cNvPr id="178" name="รูปภาพ 177">
          <a:extLst>
            <a:ext uri="{FF2B5EF4-FFF2-40B4-BE49-F238E27FC236}">
              <a16:creationId xmlns="" xmlns:a16="http://schemas.microsoft.com/office/drawing/2014/main" id="{00000000-0008-0000-04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254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55</xdr:row>
      <xdr:rowOff>50602</xdr:rowOff>
    </xdr:from>
    <xdr:to>
      <xdr:col>26</xdr:col>
      <xdr:colOff>337611</xdr:colOff>
      <xdr:row>55</xdr:row>
      <xdr:rowOff>50602</xdr:rowOff>
    </xdr:to>
    <xdr:pic>
      <xdr:nvPicPr>
        <xdr:cNvPr id="179" name="รูปภาพ 178">
          <a:extLst>
            <a:ext uri="{FF2B5EF4-FFF2-40B4-BE49-F238E27FC236}">
              <a16:creationId xmlns="" xmlns:a16="http://schemas.microsoft.com/office/drawing/2014/main" id="{00000000-0008-0000-04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025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54</xdr:row>
      <xdr:rowOff>190500</xdr:rowOff>
    </xdr:from>
    <xdr:to>
      <xdr:col>27</xdr:col>
      <xdr:colOff>203640</xdr:colOff>
      <xdr:row>58</xdr:row>
      <xdr:rowOff>9525</xdr:rowOff>
    </xdr:to>
    <xdr:pic>
      <xdr:nvPicPr>
        <xdr:cNvPr id="180" name="รูปภาพ 179">
          <a:extLst>
            <a:ext uri="{FF2B5EF4-FFF2-40B4-BE49-F238E27FC236}">
              <a16:creationId xmlns="" xmlns:a16="http://schemas.microsoft.com/office/drawing/2014/main" id="{00000000-0008-0000-04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6936700"/>
          <a:ext cx="822765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55</xdr:row>
      <xdr:rowOff>142874</xdr:rowOff>
    </xdr:from>
    <xdr:to>
      <xdr:col>27</xdr:col>
      <xdr:colOff>524506</xdr:colOff>
      <xdr:row>58</xdr:row>
      <xdr:rowOff>95249</xdr:rowOff>
    </xdr:to>
    <xdr:pic>
      <xdr:nvPicPr>
        <xdr:cNvPr id="181" name="รูปภาพ 180">
          <a:extLst>
            <a:ext uri="{FF2B5EF4-FFF2-40B4-BE49-F238E27FC236}">
              <a16:creationId xmlns="" xmlns:a16="http://schemas.microsoft.com/office/drawing/2014/main" id="{00000000-0008-0000-04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294" y="27117674"/>
          <a:ext cx="1076956" cy="638175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74</xdr:row>
      <xdr:rowOff>0</xdr:rowOff>
    </xdr:from>
    <xdr:to>
      <xdr:col>27</xdr:col>
      <xdr:colOff>265023</xdr:colOff>
      <xdr:row>74</xdr:row>
      <xdr:rowOff>0</xdr:rowOff>
    </xdr:to>
    <xdr:pic>
      <xdr:nvPicPr>
        <xdr:cNvPr id="182" name="รูปภาพ 181">
          <a:extLst>
            <a:ext uri="{FF2B5EF4-FFF2-40B4-BE49-F238E27FC236}">
              <a16:creationId xmlns="" xmlns:a16="http://schemas.microsoft.com/office/drawing/2014/main" id="{00000000-0008-0000-04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35204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74</xdr:row>
      <xdr:rowOff>50602</xdr:rowOff>
    </xdr:from>
    <xdr:to>
      <xdr:col>26</xdr:col>
      <xdr:colOff>337611</xdr:colOff>
      <xdr:row>74</xdr:row>
      <xdr:rowOff>50602</xdr:rowOff>
    </xdr:to>
    <xdr:pic>
      <xdr:nvPicPr>
        <xdr:cNvPr id="183" name="รูปภาพ 182">
          <a:extLst>
            <a:ext uri="{FF2B5EF4-FFF2-40B4-BE49-F238E27FC236}">
              <a16:creationId xmlns="" xmlns:a16="http://schemas.microsoft.com/office/drawing/2014/main" id="{00000000-0008-0000-04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35255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73</xdr:row>
      <xdr:rowOff>50602</xdr:rowOff>
    </xdr:from>
    <xdr:to>
      <xdr:col>26</xdr:col>
      <xdr:colOff>337611</xdr:colOff>
      <xdr:row>73</xdr:row>
      <xdr:rowOff>50602</xdr:rowOff>
    </xdr:to>
    <xdr:pic>
      <xdr:nvPicPr>
        <xdr:cNvPr id="184" name="รูปภาพ 183">
          <a:extLst>
            <a:ext uri="{FF2B5EF4-FFF2-40B4-BE49-F238E27FC236}">
              <a16:creationId xmlns="" xmlns:a16="http://schemas.microsoft.com/office/drawing/2014/main" id="{00000000-0008-0000-04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35026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73</xdr:row>
      <xdr:rowOff>114300</xdr:rowOff>
    </xdr:from>
    <xdr:to>
      <xdr:col>27</xdr:col>
      <xdr:colOff>180975</xdr:colOff>
      <xdr:row>76</xdr:row>
      <xdr:rowOff>161925</xdr:rowOff>
    </xdr:to>
    <xdr:pic>
      <xdr:nvPicPr>
        <xdr:cNvPr id="185" name="รูปภาพ 184">
          <a:extLst>
            <a:ext uri="{FF2B5EF4-FFF2-40B4-BE49-F238E27FC236}">
              <a16:creationId xmlns="" xmlns:a16="http://schemas.microsoft.com/office/drawing/2014/main" id="{00000000-0008-0000-04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5090100"/>
          <a:ext cx="800100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74</xdr:row>
      <xdr:rowOff>104774</xdr:rowOff>
    </xdr:from>
    <xdr:to>
      <xdr:col>27</xdr:col>
      <xdr:colOff>505456</xdr:colOff>
      <xdr:row>77</xdr:row>
      <xdr:rowOff>38099</xdr:rowOff>
    </xdr:to>
    <xdr:pic>
      <xdr:nvPicPr>
        <xdr:cNvPr id="186" name="รูปภาพ 185">
          <a:extLst>
            <a:ext uri="{FF2B5EF4-FFF2-40B4-BE49-F238E27FC236}">
              <a16:creationId xmlns="" xmlns:a16="http://schemas.microsoft.com/office/drawing/2014/main" id="{00000000-0008-0000-04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394" y="35309174"/>
          <a:ext cx="1057906" cy="619125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86</xdr:row>
      <xdr:rowOff>57150</xdr:rowOff>
    </xdr:from>
    <xdr:to>
      <xdr:col>35</xdr:col>
      <xdr:colOff>352425</xdr:colOff>
      <xdr:row>91</xdr:row>
      <xdr:rowOff>9525</xdr:rowOff>
    </xdr:to>
    <xdr:sp macro="" textlink="">
      <xdr:nvSpPr>
        <xdr:cNvPr id="187" name="Text Box 10">
          <a:extLst>
            <a:ext uri="{FF2B5EF4-FFF2-40B4-BE49-F238E27FC236}">
              <a16:creationId xmlns=""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1476375" y="46691550"/>
          <a:ext cx="58197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6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61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นายวรุตม์   เครือแก้ว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นางดวงเดือน  ละมูล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,</a:t>
          </a:r>
          <a:r>
            <a:rPr lang="en-US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effectLst/>
              <a:latin typeface="TH Sarabun New" pitchFamily="34" charset="-34"/>
              <a:ea typeface="+mn-ea"/>
              <a:cs typeface="TH Sarabun New" pitchFamily="34" charset="-34"/>
            </a:rPr>
            <a:t>นางสาวพิมลวรรณ   น้อยท่าช้าง</a:t>
          </a:r>
          <a:r>
            <a:rPr lang="th-TH" sz="1400" b="1" baseline="0">
              <a:effectLst/>
              <a:latin typeface="TH Sarabun New" pitchFamily="34" charset="-34"/>
              <a:ea typeface="+mn-ea"/>
              <a:cs typeface="TH Sarabun New" pitchFamily="34" charset="-34"/>
            </a:rPr>
            <a:t> </a:t>
          </a:r>
          <a:endParaRPr lang="th-TH" sz="1400" b="1" i="0" strike="noStrike">
            <a:solidFill>
              <a:srgbClr val="FF0000"/>
            </a:solidFill>
            <a:latin typeface="TH Sarabun New" pitchFamily="34" charset="-34"/>
            <a:ea typeface="+mn-ea"/>
            <a:cs typeface="TH Sarabun New" pitchFamily="34" charset="-34"/>
          </a:endParaRPr>
        </a:p>
      </xdr:txBody>
    </xdr:sp>
    <xdr:clientData/>
  </xdr:twoCellAnchor>
  <xdr:twoCellAnchor editAs="oneCell">
    <xdr:from>
      <xdr:col>26</xdr:col>
      <xdr:colOff>0</xdr:colOff>
      <xdr:row>88</xdr:row>
      <xdr:rowOff>0</xdr:rowOff>
    </xdr:from>
    <xdr:to>
      <xdr:col>27</xdr:col>
      <xdr:colOff>265023</xdr:colOff>
      <xdr:row>88</xdr:row>
      <xdr:rowOff>0</xdr:rowOff>
    </xdr:to>
    <xdr:pic>
      <xdr:nvPicPr>
        <xdr:cNvPr id="188" name="รูปภาพ 187">
          <a:extLst>
            <a:ext uri="{FF2B5EF4-FFF2-40B4-BE49-F238E27FC236}">
              <a16:creationId xmlns="" xmlns:a16="http://schemas.microsoft.com/office/drawing/2014/main" id="{00000000-0008-0000-04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47091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88</xdr:row>
      <xdr:rowOff>50602</xdr:rowOff>
    </xdr:from>
    <xdr:to>
      <xdr:col>26</xdr:col>
      <xdr:colOff>337611</xdr:colOff>
      <xdr:row>88</xdr:row>
      <xdr:rowOff>50602</xdr:rowOff>
    </xdr:to>
    <xdr:pic>
      <xdr:nvPicPr>
        <xdr:cNvPr id="189" name="รูปภาพ 188">
          <a:extLst>
            <a:ext uri="{FF2B5EF4-FFF2-40B4-BE49-F238E27FC236}">
              <a16:creationId xmlns="" xmlns:a16="http://schemas.microsoft.com/office/drawing/2014/main" id="{00000000-0008-0000-04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47142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88</xdr:row>
      <xdr:rowOff>0</xdr:rowOff>
    </xdr:from>
    <xdr:to>
      <xdr:col>27</xdr:col>
      <xdr:colOff>265023</xdr:colOff>
      <xdr:row>88</xdr:row>
      <xdr:rowOff>0</xdr:rowOff>
    </xdr:to>
    <xdr:pic>
      <xdr:nvPicPr>
        <xdr:cNvPr id="190" name="รูปภาพ 189">
          <a:extLst>
            <a:ext uri="{FF2B5EF4-FFF2-40B4-BE49-F238E27FC236}">
              <a16:creationId xmlns="" xmlns:a16="http://schemas.microsoft.com/office/drawing/2014/main" id="{00000000-0008-0000-04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47091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88</xdr:row>
      <xdr:rowOff>50602</xdr:rowOff>
    </xdr:from>
    <xdr:to>
      <xdr:col>26</xdr:col>
      <xdr:colOff>337611</xdr:colOff>
      <xdr:row>88</xdr:row>
      <xdr:rowOff>50602</xdr:rowOff>
    </xdr:to>
    <xdr:pic>
      <xdr:nvPicPr>
        <xdr:cNvPr id="191" name="รูปภาพ 190">
          <a:extLst>
            <a:ext uri="{FF2B5EF4-FFF2-40B4-BE49-F238E27FC236}">
              <a16:creationId xmlns="" xmlns:a16="http://schemas.microsoft.com/office/drawing/2014/main" id="{00000000-0008-0000-04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47142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86</xdr:row>
      <xdr:rowOff>50602</xdr:rowOff>
    </xdr:from>
    <xdr:to>
      <xdr:col>26</xdr:col>
      <xdr:colOff>337611</xdr:colOff>
      <xdr:row>86</xdr:row>
      <xdr:rowOff>50602</xdr:rowOff>
    </xdr:to>
    <xdr:pic>
      <xdr:nvPicPr>
        <xdr:cNvPr id="192" name="รูปภาพ 191">
          <a:extLst>
            <a:ext uri="{FF2B5EF4-FFF2-40B4-BE49-F238E27FC236}">
              <a16:creationId xmlns="" xmlns:a16="http://schemas.microsoft.com/office/drawing/2014/main" id="{00000000-0008-0000-04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46685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86</xdr:row>
      <xdr:rowOff>161925</xdr:rowOff>
    </xdr:from>
    <xdr:to>
      <xdr:col>27</xdr:col>
      <xdr:colOff>175065</xdr:colOff>
      <xdr:row>89</xdr:row>
      <xdr:rowOff>209550</xdr:rowOff>
    </xdr:to>
    <xdr:pic>
      <xdr:nvPicPr>
        <xdr:cNvPr id="193" name="รูปภาพ 192">
          <a:extLst>
            <a:ext uri="{FF2B5EF4-FFF2-40B4-BE49-F238E27FC236}">
              <a16:creationId xmlns="" xmlns:a16="http://schemas.microsoft.com/office/drawing/2014/main" id="{00000000-0008-0000-04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46796325"/>
          <a:ext cx="794190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87</xdr:row>
      <xdr:rowOff>95248</xdr:rowOff>
    </xdr:from>
    <xdr:to>
      <xdr:col>27</xdr:col>
      <xdr:colOff>579675</xdr:colOff>
      <xdr:row>90</xdr:row>
      <xdr:rowOff>76199</xdr:rowOff>
    </xdr:to>
    <xdr:pic>
      <xdr:nvPicPr>
        <xdr:cNvPr id="194" name="รูปภาพ 193">
          <a:extLst>
            <a:ext uri="{FF2B5EF4-FFF2-40B4-BE49-F238E27FC236}">
              <a16:creationId xmlns="" xmlns:a16="http://schemas.microsoft.com/office/drawing/2014/main" id="{00000000-0008-0000-04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018" y="46958248"/>
          <a:ext cx="1132125" cy="666751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140</xdr:row>
      <xdr:rowOff>133350</xdr:rowOff>
    </xdr:from>
    <xdr:to>
      <xdr:col>35</xdr:col>
      <xdr:colOff>352425</xdr:colOff>
      <xdr:row>145</xdr:row>
      <xdr:rowOff>85725</xdr:rowOff>
    </xdr:to>
    <xdr:sp macro="" textlink="">
      <xdr:nvSpPr>
        <xdr:cNvPr id="195" name="Text Box 10">
          <a:extLst>
            <a:ext uri="{FF2B5EF4-FFF2-40B4-BE49-F238E27FC236}">
              <a16:creationId xmlns=""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1457325" y="58883550"/>
          <a:ext cx="58197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E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IS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7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: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นางสาวสุธาสินี   มะโต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,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นางปัทมา  ภู่สวาสดิ์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0</xdr:colOff>
      <xdr:row>142</xdr:row>
      <xdr:rowOff>0</xdr:rowOff>
    </xdr:from>
    <xdr:to>
      <xdr:col>27</xdr:col>
      <xdr:colOff>265023</xdr:colOff>
      <xdr:row>142</xdr:row>
      <xdr:rowOff>0</xdr:rowOff>
    </xdr:to>
    <xdr:pic>
      <xdr:nvPicPr>
        <xdr:cNvPr id="196" name="รูปภาพ 195">
          <a:extLst>
            <a:ext uri="{FF2B5EF4-FFF2-40B4-BE49-F238E27FC236}">
              <a16:creationId xmlns="" xmlns:a16="http://schemas.microsoft.com/office/drawing/2014/main" id="{00000000-0008-0000-04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59207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142</xdr:row>
      <xdr:rowOff>50602</xdr:rowOff>
    </xdr:from>
    <xdr:to>
      <xdr:col>26</xdr:col>
      <xdr:colOff>337611</xdr:colOff>
      <xdr:row>142</xdr:row>
      <xdr:rowOff>50602</xdr:rowOff>
    </xdr:to>
    <xdr:pic>
      <xdr:nvPicPr>
        <xdr:cNvPr id="197" name="รูปภาพ 196">
          <a:extLst>
            <a:ext uri="{FF2B5EF4-FFF2-40B4-BE49-F238E27FC236}">
              <a16:creationId xmlns="" xmlns:a16="http://schemas.microsoft.com/office/drawing/2014/main" id="{00000000-0008-0000-04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59258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142</xdr:row>
      <xdr:rowOff>0</xdr:rowOff>
    </xdr:from>
    <xdr:to>
      <xdr:col>27</xdr:col>
      <xdr:colOff>265023</xdr:colOff>
      <xdr:row>142</xdr:row>
      <xdr:rowOff>0</xdr:rowOff>
    </xdr:to>
    <xdr:pic>
      <xdr:nvPicPr>
        <xdr:cNvPr id="198" name="รูปภาพ 197">
          <a:extLst>
            <a:ext uri="{FF2B5EF4-FFF2-40B4-BE49-F238E27FC236}">
              <a16:creationId xmlns="" xmlns:a16="http://schemas.microsoft.com/office/drawing/2014/main" id="{00000000-0008-0000-04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59207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142</xdr:row>
      <xdr:rowOff>50602</xdr:rowOff>
    </xdr:from>
    <xdr:to>
      <xdr:col>26</xdr:col>
      <xdr:colOff>337611</xdr:colOff>
      <xdr:row>142</xdr:row>
      <xdr:rowOff>50602</xdr:rowOff>
    </xdr:to>
    <xdr:pic>
      <xdr:nvPicPr>
        <xdr:cNvPr id="199" name="รูปภาพ 198">
          <a:extLst>
            <a:ext uri="{FF2B5EF4-FFF2-40B4-BE49-F238E27FC236}">
              <a16:creationId xmlns="" xmlns:a16="http://schemas.microsoft.com/office/drawing/2014/main" id="{00000000-0008-0000-04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59258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141</xdr:row>
      <xdr:rowOff>50602</xdr:rowOff>
    </xdr:from>
    <xdr:to>
      <xdr:col>26</xdr:col>
      <xdr:colOff>337611</xdr:colOff>
      <xdr:row>141</xdr:row>
      <xdr:rowOff>50602</xdr:rowOff>
    </xdr:to>
    <xdr:pic>
      <xdr:nvPicPr>
        <xdr:cNvPr id="200" name="รูปภาพ 199">
          <a:extLst>
            <a:ext uri="{FF2B5EF4-FFF2-40B4-BE49-F238E27FC236}">
              <a16:creationId xmlns="" xmlns:a16="http://schemas.microsoft.com/office/drawing/2014/main" id="{00000000-0008-0000-04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59029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140</xdr:row>
      <xdr:rowOff>219075</xdr:rowOff>
    </xdr:from>
    <xdr:to>
      <xdr:col>27</xdr:col>
      <xdr:colOff>203640</xdr:colOff>
      <xdr:row>144</xdr:row>
      <xdr:rowOff>38100</xdr:rowOff>
    </xdr:to>
    <xdr:pic>
      <xdr:nvPicPr>
        <xdr:cNvPr id="201" name="รูปภาพ 200">
          <a:extLst>
            <a:ext uri="{FF2B5EF4-FFF2-40B4-BE49-F238E27FC236}">
              <a16:creationId xmlns="" xmlns:a16="http://schemas.microsoft.com/office/drawing/2014/main" id="{00000000-0008-0000-04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8969275"/>
          <a:ext cx="822765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141</xdr:row>
      <xdr:rowOff>161924</xdr:rowOff>
    </xdr:from>
    <xdr:to>
      <xdr:col>27</xdr:col>
      <xdr:colOff>514981</xdr:colOff>
      <xdr:row>144</xdr:row>
      <xdr:rowOff>104774</xdr:rowOff>
    </xdr:to>
    <xdr:pic>
      <xdr:nvPicPr>
        <xdr:cNvPr id="202" name="รูปภาพ 201">
          <a:extLst>
            <a:ext uri="{FF2B5EF4-FFF2-40B4-BE49-F238E27FC236}">
              <a16:creationId xmlns="" xmlns:a16="http://schemas.microsoft.com/office/drawing/2014/main" id="{00000000-0008-0000-04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194" y="59140724"/>
          <a:ext cx="1067431" cy="62865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192</xdr:row>
      <xdr:rowOff>19050</xdr:rowOff>
    </xdr:from>
    <xdr:to>
      <xdr:col>35</xdr:col>
      <xdr:colOff>371475</xdr:colOff>
      <xdr:row>196</xdr:row>
      <xdr:rowOff>200025</xdr:rowOff>
    </xdr:to>
    <xdr:sp macro="" textlink="">
      <xdr:nvSpPr>
        <xdr:cNvPr id="203" name="Text Box 10">
          <a:extLst>
            <a:ext uri="{FF2B5EF4-FFF2-40B4-BE49-F238E27FC236}">
              <a16:creationId xmlns=""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1600200" y="70656450"/>
          <a:ext cx="58197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SST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8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นางสาวปทุม   ใจอากะ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นางนงนุช  จันทร์สายทอง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 New" pitchFamily="34" charset="-34"/>
              <a:ea typeface="+mn-ea"/>
              <a:cs typeface="TH Sarabun New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 New" pitchFamily="34" charset="-34"/>
              <a:ea typeface="+mn-ea"/>
              <a:cs typeface="TH Sarabun New" pitchFamily="34" charset="-34"/>
            </a:rPr>
            <a:t>,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นางนุจารี  สุขีเมฆ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0</xdr:colOff>
      <xdr:row>194</xdr:row>
      <xdr:rowOff>0</xdr:rowOff>
    </xdr:from>
    <xdr:to>
      <xdr:col>27</xdr:col>
      <xdr:colOff>265023</xdr:colOff>
      <xdr:row>194</xdr:row>
      <xdr:rowOff>0</xdr:rowOff>
    </xdr:to>
    <xdr:pic>
      <xdr:nvPicPr>
        <xdr:cNvPr id="204" name="รูปภาพ 203">
          <a:extLst>
            <a:ext uri="{FF2B5EF4-FFF2-40B4-BE49-F238E27FC236}">
              <a16:creationId xmlns="" xmlns:a16="http://schemas.microsoft.com/office/drawing/2014/main" id="{00000000-0008-0000-04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1094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194</xdr:row>
      <xdr:rowOff>50602</xdr:rowOff>
    </xdr:from>
    <xdr:to>
      <xdr:col>26</xdr:col>
      <xdr:colOff>337611</xdr:colOff>
      <xdr:row>194</xdr:row>
      <xdr:rowOff>50602</xdr:rowOff>
    </xdr:to>
    <xdr:pic>
      <xdr:nvPicPr>
        <xdr:cNvPr id="205" name="รูปภาพ 204">
          <a:extLst>
            <a:ext uri="{FF2B5EF4-FFF2-40B4-BE49-F238E27FC236}">
              <a16:creationId xmlns="" xmlns:a16="http://schemas.microsoft.com/office/drawing/2014/main" id="{00000000-0008-0000-04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71145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194</xdr:row>
      <xdr:rowOff>0</xdr:rowOff>
    </xdr:from>
    <xdr:to>
      <xdr:col>27</xdr:col>
      <xdr:colOff>265023</xdr:colOff>
      <xdr:row>194</xdr:row>
      <xdr:rowOff>0</xdr:rowOff>
    </xdr:to>
    <xdr:pic>
      <xdr:nvPicPr>
        <xdr:cNvPr id="206" name="รูปภาพ 205">
          <a:extLst>
            <a:ext uri="{FF2B5EF4-FFF2-40B4-BE49-F238E27FC236}">
              <a16:creationId xmlns="" xmlns:a16="http://schemas.microsoft.com/office/drawing/2014/main" id="{00000000-0008-0000-04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1094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194</xdr:row>
      <xdr:rowOff>50602</xdr:rowOff>
    </xdr:from>
    <xdr:to>
      <xdr:col>26</xdr:col>
      <xdr:colOff>337611</xdr:colOff>
      <xdr:row>194</xdr:row>
      <xdr:rowOff>50602</xdr:rowOff>
    </xdr:to>
    <xdr:pic>
      <xdr:nvPicPr>
        <xdr:cNvPr id="207" name="รูปภาพ 206">
          <a:extLst>
            <a:ext uri="{FF2B5EF4-FFF2-40B4-BE49-F238E27FC236}">
              <a16:creationId xmlns="" xmlns:a16="http://schemas.microsoft.com/office/drawing/2014/main" id="{00000000-0008-0000-04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71145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191</xdr:row>
      <xdr:rowOff>50602</xdr:rowOff>
    </xdr:from>
    <xdr:to>
      <xdr:col>26</xdr:col>
      <xdr:colOff>337611</xdr:colOff>
      <xdr:row>191</xdr:row>
      <xdr:rowOff>50602</xdr:rowOff>
    </xdr:to>
    <xdr:pic>
      <xdr:nvPicPr>
        <xdr:cNvPr id="208" name="รูปภาพ 207">
          <a:extLst>
            <a:ext uri="{FF2B5EF4-FFF2-40B4-BE49-F238E27FC236}">
              <a16:creationId xmlns="" xmlns:a16="http://schemas.microsoft.com/office/drawing/2014/main" id="{00000000-0008-0000-04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70459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192</xdr:row>
      <xdr:rowOff>209550</xdr:rowOff>
    </xdr:from>
    <xdr:to>
      <xdr:col>27</xdr:col>
      <xdr:colOff>213165</xdr:colOff>
      <xdr:row>196</xdr:row>
      <xdr:rowOff>28575</xdr:rowOff>
    </xdr:to>
    <xdr:pic>
      <xdr:nvPicPr>
        <xdr:cNvPr id="209" name="รูปภาพ 208">
          <a:extLst>
            <a:ext uri="{FF2B5EF4-FFF2-40B4-BE49-F238E27FC236}">
              <a16:creationId xmlns="" xmlns:a16="http://schemas.microsoft.com/office/drawing/2014/main" id="{00000000-0008-0000-04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70846950"/>
          <a:ext cx="832290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193</xdr:row>
      <xdr:rowOff>133349</xdr:rowOff>
    </xdr:from>
    <xdr:to>
      <xdr:col>27</xdr:col>
      <xdr:colOff>486406</xdr:colOff>
      <xdr:row>196</xdr:row>
      <xdr:rowOff>76199</xdr:rowOff>
    </xdr:to>
    <xdr:pic>
      <xdr:nvPicPr>
        <xdr:cNvPr id="210" name="รูปภาพ 209">
          <a:extLst>
            <a:ext uri="{FF2B5EF4-FFF2-40B4-BE49-F238E27FC236}">
              <a16:creationId xmlns="" xmlns:a16="http://schemas.microsoft.com/office/drawing/2014/main" id="{00000000-0008-0000-04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544" y="70999349"/>
          <a:ext cx="1038856" cy="62865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241</xdr:row>
      <xdr:rowOff>200025</xdr:rowOff>
    </xdr:from>
    <xdr:to>
      <xdr:col>34</xdr:col>
      <xdr:colOff>447675</xdr:colOff>
      <xdr:row>246</xdr:row>
      <xdr:rowOff>152400</xdr:rowOff>
    </xdr:to>
    <xdr:sp macro="" textlink="">
      <xdr:nvSpPr>
        <xdr:cNvPr id="211" name="Text Box 10">
          <a:extLst>
            <a:ext uri="{FF2B5EF4-FFF2-40B4-BE49-F238E27FC236}">
              <a16:creationId xmlns=""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1990725" y="82267425"/>
          <a:ext cx="53054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SST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9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นางสาวสายทิพย์   จารุวสุพันธุ์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,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นายสุรศักดิ์  เกิดพันธุ์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0</xdr:colOff>
      <xdr:row>248</xdr:row>
      <xdr:rowOff>0</xdr:rowOff>
    </xdr:from>
    <xdr:to>
      <xdr:col>27</xdr:col>
      <xdr:colOff>265023</xdr:colOff>
      <xdr:row>248</xdr:row>
      <xdr:rowOff>0</xdr:rowOff>
    </xdr:to>
    <xdr:pic>
      <xdr:nvPicPr>
        <xdr:cNvPr id="212" name="รูปภาพ 211">
          <a:extLst>
            <a:ext uri="{FF2B5EF4-FFF2-40B4-BE49-F238E27FC236}">
              <a16:creationId xmlns="" xmlns:a16="http://schemas.microsoft.com/office/drawing/2014/main" id="{00000000-0008-0000-04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2524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248</xdr:row>
      <xdr:rowOff>50602</xdr:rowOff>
    </xdr:from>
    <xdr:to>
      <xdr:col>26</xdr:col>
      <xdr:colOff>337611</xdr:colOff>
      <xdr:row>248</xdr:row>
      <xdr:rowOff>50602</xdr:rowOff>
    </xdr:to>
    <xdr:pic>
      <xdr:nvPicPr>
        <xdr:cNvPr id="213" name="รูปภาพ 212">
          <a:extLst>
            <a:ext uri="{FF2B5EF4-FFF2-40B4-BE49-F238E27FC236}">
              <a16:creationId xmlns="" xmlns:a16="http://schemas.microsoft.com/office/drawing/2014/main" id="{00000000-0008-0000-04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82575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248</xdr:row>
      <xdr:rowOff>0</xdr:rowOff>
    </xdr:from>
    <xdr:to>
      <xdr:col>27</xdr:col>
      <xdr:colOff>265023</xdr:colOff>
      <xdr:row>248</xdr:row>
      <xdr:rowOff>0</xdr:rowOff>
    </xdr:to>
    <xdr:pic>
      <xdr:nvPicPr>
        <xdr:cNvPr id="214" name="รูปภาพ 213">
          <a:extLst>
            <a:ext uri="{FF2B5EF4-FFF2-40B4-BE49-F238E27FC236}">
              <a16:creationId xmlns="" xmlns:a16="http://schemas.microsoft.com/office/drawing/2014/main" id="{00000000-0008-0000-04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2524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248</xdr:row>
      <xdr:rowOff>50602</xdr:rowOff>
    </xdr:from>
    <xdr:to>
      <xdr:col>26</xdr:col>
      <xdr:colOff>337611</xdr:colOff>
      <xdr:row>248</xdr:row>
      <xdr:rowOff>50602</xdr:rowOff>
    </xdr:to>
    <xdr:pic>
      <xdr:nvPicPr>
        <xdr:cNvPr id="215" name="รูปภาพ 214">
          <a:extLst>
            <a:ext uri="{FF2B5EF4-FFF2-40B4-BE49-F238E27FC236}">
              <a16:creationId xmlns="" xmlns:a16="http://schemas.microsoft.com/office/drawing/2014/main" id="{00000000-0008-0000-04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82575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247</xdr:row>
      <xdr:rowOff>50602</xdr:rowOff>
    </xdr:from>
    <xdr:to>
      <xdr:col>26</xdr:col>
      <xdr:colOff>337611</xdr:colOff>
      <xdr:row>247</xdr:row>
      <xdr:rowOff>50602</xdr:rowOff>
    </xdr:to>
    <xdr:pic>
      <xdr:nvPicPr>
        <xdr:cNvPr id="216" name="รูปภาพ 215">
          <a:extLst>
            <a:ext uri="{FF2B5EF4-FFF2-40B4-BE49-F238E27FC236}">
              <a16:creationId xmlns="" xmlns:a16="http://schemas.microsoft.com/office/drawing/2014/main" id="{00000000-0008-0000-04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823466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247</xdr:row>
      <xdr:rowOff>0</xdr:rowOff>
    </xdr:from>
    <xdr:to>
      <xdr:col>27</xdr:col>
      <xdr:colOff>203640</xdr:colOff>
      <xdr:row>250</xdr:row>
      <xdr:rowOff>47625</xdr:rowOff>
    </xdr:to>
    <xdr:pic>
      <xdr:nvPicPr>
        <xdr:cNvPr id="217" name="รูปภาพ 216">
          <a:extLst>
            <a:ext uri="{FF2B5EF4-FFF2-40B4-BE49-F238E27FC236}">
              <a16:creationId xmlns="" xmlns:a16="http://schemas.microsoft.com/office/drawing/2014/main" id="{00000000-0008-0000-04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2296000"/>
          <a:ext cx="822765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247</xdr:row>
      <xdr:rowOff>190499</xdr:rowOff>
    </xdr:from>
    <xdr:to>
      <xdr:col>27</xdr:col>
      <xdr:colOff>495931</xdr:colOff>
      <xdr:row>250</xdr:row>
      <xdr:rowOff>133349</xdr:rowOff>
    </xdr:to>
    <xdr:pic>
      <xdr:nvPicPr>
        <xdr:cNvPr id="218" name="รูปภาพ 217">
          <a:extLst>
            <a:ext uri="{FF2B5EF4-FFF2-40B4-BE49-F238E27FC236}">
              <a16:creationId xmlns="" xmlns:a16="http://schemas.microsoft.com/office/drawing/2014/main" id="{00000000-0008-0000-04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393" y="82486499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302</xdr:row>
      <xdr:rowOff>0</xdr:rowOff>
    </xdr:from>
    <xdr:to>
      <xdr:col>35</xdr:col>
      <xdr:colOff>19050</xdr:colOff>
      <xdr:row>306</xdr:row>
      <xdr:rowOff>180975</xdr:rowOff>
    </xdr:to>
    <xdr:sp macro="" textlink="">
      <xdr:nvSpPr>
        <xdr:cNvPr id="219" name="Text Box 10">
          <a:extLst>
            <a:ext uri="{FF2B5EF4-FFF2-40B4-BE49-F238E27FC236}">
              <a16:creationId xmlns=""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1819275" y="94183200"/>
          <a:ext cx="54864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SST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10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นางสาวนุสรา   วัตละยาน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นายชูชาติ  จารึก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0</xdr:colOff>
      <xdr:row>303</xdr:row>
      <xdr:rowOff>0</xdr:rowOff>
    </xdr:from>
    <xdr:to>
      <xdr:col>27</xdr:col>
      <xdr:colOff>265023</xdr:colOff>
      <xdr:row>303</xdr:row>
      <xdr:rowOff>0</xdr:rowOff>
    </xdr:to>
    <xdr:pic>
      <xdr:nvPicPr>
        <xdr:cNvPr id="220" name="รูปภาพ 219">
          <a:extLst>
            <a:ext uri="{FF2B5EF4-FFF2-40B4-BE49-F238E27FC236}">
              <a16:creationId xmlns="" xmlns:a16="http://schemas.microsoft.com/office/drawing/2014/main" id="{00000000-0008-0000-04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944118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303</xdr:row>
      <xdr:rowOff>50602</xdr:rowOff>
    </xdr:from>
    <xdr:to>
      <xdr:col>26</xdr:col>
      <xdr:colOff>337611</xdr:colOff>
      <xdr:row>303</xdr:row>
      <xdr:rowOff>50602</xdr:rowOff>
    </xdr:to>
    <xdr:pic>
      <xdr:nvPicPr>
        <xdr:cNvPr id="221" name="รูปภาพ 220">
          <a:extLst>
            <a:ext uri="{FF2B5EF4-FFF2-40B4-BE49-F238E27FC236}">
              <a16:creationId xmlns="" xmlns:a16="http://schemas.microsoft.com/office/drawing/2014/main" id="{00000000-0008-0000-04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94462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303</xdr:row>
      <xdr:rowOff>0</xdr:rowOff>
    </xdr:from>
    <xdr:to>
      <xdr:col>27</xdr:col>
      <xdr:colOff>265023</xdr:colOff>
      <xdr:row>303</xdr:row>
      <xdr:rowOff>0</xdr:rowOff>
    </xdr:to>
    <xdr:pic>
      <xdr:nvPicPr>
        <xdr:cNvPr id="222" name="รูปภาพ 221">
          <a:extLst>
            <a:ext uri="{FF2B5EF4-FFF2-40B4-BE49-F238E27FC236}">
              <a16:creationId xmlns="" xmlns:a16="http://schemas.microsoft.com/office/drawing/2014/main" id="{00000000-0008-0000-04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944118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303</xdr:row>
      <xdr:rowOff>50602</xdr:rowOff>
    </xdr:from>
    <xdr:to>
      <xdr:col>26</xdr:col>
      <xdr:colOff>337611</xdr:colOff>
      <xdr:row>303</xdr:row>
      <xdr:rowOff>50602</xdr:rowOff>
    </xdr:to>
    <xdr:pic>
      <xdr:nvPicPr>
        <xdr:cNvPr id="223" name="รูปภาพ 222">
          <a:extLst>
            <a:ext uri="{FF2B5EF4-FFF2-40B4-BE49-F238E27FC236}">
              <a16:creationId xmlns="" xmlns:a16="http://schemas.microsoft.com/office/drawing/2014/main" id="{00000000-0008-0000-04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94462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302</xdr:row>
      <xdr:rowOff>50602</xdr:rowOff>
    </xdr:from>
    <xdr:to>
      <xdr:col>26</xdr:col>
      <xdr:colOff>337611</xdr:colOff>
      <xdr:row>302</xdr:row>
      <xdr:rowOff>50602</xdr:rowOff>
    </xdr:to>
    <xdr:pic>
      <xdr:nvPicPr>
        <xdr:cNvPr id="224" name="รูปภาพ 223">
          <a:extLst>
            <a:ext uri="{FF2B5EF4-FFF2-40B4-BE49-F238E27FC236}">
              <a16:creationId xmlns="" xmlns:a16="http://schemas.microsoft.com/office/drawing/2014/main" id="{00000000-0008-0000-04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942338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302</xdr:row>
      <xdr:rowOff>19050</xdr:rowOff>
    </xdr:from>
    <xdr:to>
      <xdr:col>27</xdr:col>
      <xdr:colOff>108390</xdr:colOff>
      <xdr:row>305</xdr:row>
      <xdr:rowOff>66675</xdr:rowOff>
    </xdr:to>
    <xdr:pic>
      <xdr:nvPicPr>
        <xdr:cNvPr id="225" name="รูปภาพ 224">
          <a:extLst>
            <a:ext uri="{FF2B5EF4-FFF2-40B4-BE49-F238E27FC236}">
              <a16:creationId xmlns="" xmlns:a16="http://schemas.microsoft.com/office/drawing/2014/main" id="{00000000-0008-0000-04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4202250"/>
          <a:ext cx="727515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302</xdr:row>
      <xdr:rowOff>142874</xdr:rowOff>
    </xdr:from>
    <xdr:to>
      <xdr:col>27</xdr:col>
      <xdr:colOff>534031</xdr:colOff>
      <xdr:row>305</xdr:row>
      <xdr:rowOff>85724</xdr:rowOff>
    </xdr:to>
    <xdr:pic>
      <xdr:nvPicPr>
        <xdr:cNvPr id="226" name="รูปภาพ 225">
          <a:extLst>
            <a:ext uri="{FF2B5EF4-FFF2-40B4-BE49-F238E27FC236}">
              <a16:creationId xmlns="" xmlns:a16="http://schemas.microsoft.com/office/drawing/2014/main" id="{00000000-0008-0000-04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869" y="94326074"/>
          <a:ext cx="1086481" cy="62865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351</xdr:row>
      <xdr:rowOff>200025</xdr:rowOff>
    </xdr:from>
    <xdr:to>
      <xdr:col>35</xdr:col>
      <xdr:colOff>371475</xdr:colOff>
      <xdr:row>356</xdr:row>
      <xdr:rowOff>152400</xdr:rowOff>
    </xdr:to>
    <xdr:sp macro="" textlink="">
      <xdr:nvSpPr>
        <xdr:cNvPr id="227" name="Text Box 10">
          <a:extLst>
            <a:ext uri="{FF2B5EF4-FFF2-40B4-BE49-F238E27FC236}">
              <a16:creationId xmlns=""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1647825" y="105813225"/>
          <a:ext cx="58197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SST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ชั้นมัธยมศึกษาปีที่ 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11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นางสาวศิวพร   แพทย์ขิม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นางเสาวลักษณ์  บัวแก้ว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26</xdr:col>
      <xdr:colOff>0</xdr:colOff>
      <xdr:row>354</xdr:row>
      <xdr:rowOff>0</xdr:rowOff>
    </xdr:from>
    <xdr:to>
      <xdr:col>27</xdr:col>
      <xdr:colOff>265023</xdr:colOff>
      <xdr:row>354</xdr:row>
      <xdr:rowOff>0</xdr:rowOff>
    </xdr:to>
    <xdr:pic>
      <xdr:nvPicPr>
        <xdr:cNvPr id="228" name="รูปภาพ 227">
          <a:extLst>
            <a:ext uri="{FF2B5EF4-FFF2-40B4-BE49-F238E27FC236}">
              <a16:creationId xmlns="" xmlns:a16="http://schemas.microsoft.com/office/drawing/2014/main" id="{00000000-0008-0000-04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62990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354</xdr:row>
      <xdr:rowOff>50602</xdr:rowOff>
    </xdr:from>
    <xdr:to>
      <xdr:col>26</xdr:col>
      <xdr:colOff>337611</xdr:colOff>
      <xdr:row>354</xdr:row>
      <xdr:rowOff>50602</xdr:rowOff>
    </xdr:to>
    <xdr:pic>
      <xdr:nvPicPr>
        <xdr:cNvPr id="229" name="รูปภาพ 228">
          <a:extLst>
            <a:ext uri="{FF2B5EF4-FFF2-40B4-BE49-F238E27FC236}">
              <a16:creationId xmlns="" xmlns:a16="http://schemas.microsoft.com/office/drawing/2014/main" id="{00000000-0008-0000-04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1063496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354</xdr:row>
      <xdr:rowOff>0</xdr:rowOff>
    </xdr:from>
    <xdr:to>
      <xdr:col>27</xdr:col>
      <xdr:colOff>265023</xdr:colOff>
      <xdr:row>354</xdr:row>
      <xdr:rowOff>0</xdr:rowOff>
    </xdr:to>
    <xdr:pic>
      <xdr:nvPicPr>
        <xdr:cNvPr id="230" name="รูปภาพ 229">
          <a:extLst>
            <a:ext uri="{FF2B5EF4-FFF2-40B4-BE49-F238E27FC236}">
              <a16:creationId xmlns="" xmlns:a16="http://schemas.microsoft.com/office/drawing/2014/main" id="{00000000-0008-0000-04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62990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354</xdr:row>
      <xdr:rowOff>50602</xdr:rowOff>
    </xdr:from>
    <xdr:to>
      <xdr:col>26</xdr:col>
      <xdr:colOff>337611</xdr:colOff>
      <xdr:row>354</xdr:row>
      <xdr:rowOff>50602</xdr:rowOff>
    </xdr:to>
    <xdr:pic>
      <xdr:nvPicPr>
        <xdr:cNvPr id="231" name="รูปภาพ 230">
          <a:extLst>
            <a:ext uri="{FF2B5EF4-FFF2-40B4-BE49-F238E27FC236}">
              <a16:creationId xmlns="" xmlns:a16="http://schemas.microsoft.com/office/drawing/2014/main" id="{00000000-0008-0000-04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1063496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351</xdr:row>
      <xdr:rowOff>50602</xdr:rowOff>
    </xdr:from>
    <xdr:to>
      <xdr:col>26</xdr:col>
      <xdr:colOff>337611</xdr:colOff>
      <xdr:row>351</xdr:row>
      <xdr:rowOff>50602</xdr:rowOff>
    </xdr:to>
    <xdr:pic>
      <xdr:nvPicPr>
        <xdr:cNvPr id="232" name="รูปภาพ 231">
          <a:extLst>
            <a:ext uri="{FF2B5EF4-FFF2-40B4-BE49-F238E27FC236}">
              <a16:creationId xmlns="" xmlns:a16="http://schemas.microsoft.com/office/drawing/2014/main" id="{00000000-0008-0000-04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1056638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352</xdr:row>
      <xdr:rowOff>152400</xdr:rowOff>
    </xdr:from>
    <xdr:to>
      <xdr:col>27</xdr:col>
      <xdr:colOff>194115</xdr:colOff>
      <xdr:row>355</xdr:row>
      <xdr:rowOff>200025</xdr:rowOff>
    </xdr:to>
    <xdr:pic>
      <xdr:nvPicPr>
        <xdr:cNvPr id="233" name="รูปภาพ 232">
          <a:extLst>
            <a:ext uri="{FF2B5EF4-FFF2-40B4-BE49-F238E27FC236}">
              <a16:creationId xmlns="" xmlns:a16="http://schemas.microsoft.com/office/drawing/2014/main" id="{00000000-0008-0000-04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05994200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353</xdr:row>
      <xdr:rowOff>57149</xdr:rowOff>
    </xdr:from>
    <xdr:to>
      <xdr:col>27</xdr:col>
      <xdr:colOff>495931</xdr:colOff>
      <xdr:row>355</xdr:row>
      <xdr:rowOff>228599</xdr:rowOff>
    </xdr:to>
    <xdr:pic>
      <xdr:nvPicPr>
        <xdr:cNvPr id="234" name="รูปภาพ 233">
          <a:extLst>
            <a:ext uri="{FF2B5EF4-FFF2-40B4-BE49-F238E27FC236}">
              <a16:creationId xmlns="" xmlns:a16="http://schemas.microsoft.com/office/drawing/2014/main" id="{00000000-0008-0000-04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143" y="106127549"/>
          <a:ext cx="1048381" cy="628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28576</xdr:rowOff>
    </xdr:from>
    <xdr:to>
      <xdr:col>14</xdr:col>
      <xdr:colOff>174625</xdr:colOff>
      <xdr:row>4</xdr:row>
      <xdr:rowOff>76200</xdr:rowOff>
    </xdr:to>
    <xdr:sp macro="" textlink="">
      <xdr:nvSpPr>
        <xdr:cNvPr id="2" name="Text Box 10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8576"/>
          <a:ext cx="9890125" cy="8519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ESMTE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1  ปีการศึกษา 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รหัสวิชา………………..ชื่อวิชา………………….....…………….น้ำหนัก/หน่วยกิต....……..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400" b="1" i="0" strike="noStrike" baseline="0">
              <a:solidFill>
                <a:srgbClr val="FF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นายดนัย   ไทยมี , นางมณฑิรา   มาจันทร์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36</xdr:row>
      <xdr:rowOff>180975</xdr:rowOff>
    </xdr:from>
    <xdr:to>
      <xdr:col>14</xdr:col>
      <xdr:colOff>107951</xdr:colOff>
      <xdr:row>40</xdr:row>
      <xdr:rowOff>161924</xdr:rowOff>
    </xdr:to>
    <xdr:sp macro="" textlink="">
      <xdr:nvSpPr>
        <xdr:cNvPr id="5" name="Text Box 10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0" y="7419975"/>
          <a:ext cx="9823451" cy="785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SME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รหัสวิชา………………..ชื่อวิชา…………………....…………….น้ำหนัก/หน่วยกิต....……..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นางสาวกาญจนา   ด้วงนา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 นายอดิพงศ์   ท่วมจอก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83</xdr:row>
      <xdr:rowOff>133351</xdr:rowOff>
    </xdr:from>
    <xdr:to>
      <xdr:col>14</xdr:col>
      <xdr:colOff>231775</xdr:colOff>
      <xdr:row>87</xdr:row>
      <xdr:rowOff>161925</xdr:rowOff>
    </xdr:to>
    <xdr:sp macro="" textlink="">
      <xdr:nvSpPr>
        <xdr:cNvPr id="6" name="Text Box 10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6823268"/>
          <a:ext cx="9947275" cy="832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Pre-Engineering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ปีการศึกษา 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รหัสวิชา………………..ชื่อวิชา…………………......…..........….น้ำหนัก/หน่วยกิต....……..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400" b="1">
              <a:solidFill>
                <a:srgbClr val="FF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นายวัชระ   วงษ์ดี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นายปริญ   วันธนานันต์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126</xdr:row>
      <xdr:rowOff>123826</xdr:rowOff>
    </xdr:from>
    <xdr:to>
      <xdr:col>14</xdr:col>
      <xdr:colOff>165101</xdr:colOff>
      <xdr:row>130</xdr:row>
      <xdr:rowOff>171450</xdr:rowOff>
    </xdr:to>
    <xdr:sp macro="" textlink="">
      <xdr:nvSpPr>
        <xdr:cNvPr id="9" name="Text Box 10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0" y="25460326"/>
          <a:ext cx="9880601" cy="8519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MEP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4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รหัสวิชา………………..ชื่อวิชา…………………......….....…………….น้ำหนัก/หน่วยกิต....……..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นางสาวนิตติยา   เงินแดง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นางสาวกาญจณี   โชติสุข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164</xdr:row>
      <xdr:rowOff>57150</xdr:rowOff>
    </xdr:from>
    <xdr:to>
      <xdr:col>14</xdr:col>
      <xdr:colOff>117474</xdr:colOff>
      <xdr:row>168</xdr:row>
      <xdr:rowOff>133349</xdr:rowOff>
    </xdr:to>
    <xdr:sp macro="" textlink="">
      <xdr:nvSpPr>
        <xdr:cNvPr id="10" name="Text Box 10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0" y="33034817"/>
          <a:ext cx="9832974" cy="88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EIS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5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นางอุไรรัตน์   รัตนภักดิ์ดีกุล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นางรัตนา  ทองจิตติ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,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นายปวิณ   เกษวงศ์รอต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212</xdr:row>
      <xdr:rowOff>38101</xdr:rowOff>
    </xdr:from>
    <xdr:to>
      <xdr:col>14</xdr:col>
      <xdr:colOff>241299</xdr:colOff>
      <xdr:row>216</xdr:row>
      <xdr:rowOff>142875</xdr:rowOff>
    </xdr:to>
    <xdr:sp macro="" textlink="">
      <xdr:nvSpPr>
        <xdr:cNvPr id="18" name="Text Box 10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0" y="42667768"/>
          <a:ext cx="9956799" cy="909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EIS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รหัสวิชา………………..ชื่อวิชา…………………......…........น้ำหนัก/หน่วยกิต....……..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นางสาววราภรณ์   ภาคสุโพธิ์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นายอนุชิต  ธรามานิตย์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258</xdr:row>
      <xdr:rowOff>190501</xdr:rowOff>
    </xdr:from>
    <xdr:to>
      <xdr:col>14</xdr:col>
      <xdr:colOff>45506</xdr:colOff>
      <xdr:row>262</xdr:row>
      <xdr:rowOff>142875</xdr:rowOff>
    </xdr:to>
    <xdr:sp macro="" textlink="">
      <xdr:nvSpPr>
        <xdr:cNvPr id="19" name="Text Box 10"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0" y="52070001"/>
          <a:ext cx="9761006" cy="7567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EIS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7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รหัสวิชา………………....ชื่อวิชา…………………......…........….น้ำหนัก/หน่วยกิต....……..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นายกิตติพงศ์   สิริมูลเครือ</a:t>
          </a:r>
          <a:r>
            <a:rPr lang="en-US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 นายธนพนธ์  ชุ่มวงศ์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304</xdr:row>
      <xdr:rowOff>47625</xdr:rowOff>
    </xdr:from>
    <xdr:to>
      <xdr:col>14</xdr:col>
      <xdr:colOff>323849</xdr:colOff>
      <xdr:row>308</xdr:row>
      <xdr:rowOff>123825</xdr:rowOff>
    </xdr:to>
    <xdr:sp macro="" textlink="">
      <xdr:nvSpPr>
        <xdr:cNvPr id="20" name="Text Box 10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0" y="61176958"/>
          <a:ext cx="10039349" cy="880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ASIAN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8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รหัสวิชา………………..ชื่อวิชา………………….........…………….น้ำหนัก/หน่วยกิต....……..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นางมาลัย  บุญท้าวศฺริ , นางสาวสายพาน  ทับนิล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352</xdr:row>
      <xdr:rowOff>38100</xdr:rowOff>
    </xdr:from>
    <xdr:to>
      <xdr:col>14</xdr:col>
      <xdr:colOff>384174</xdr:colOff>
      <xdr:row>356</xdr:row>
      <xdr:rowOff>104775</xdr:rowOff>
    </xdr:to>
    <xdr:sp macro="" textlink="">
      <xdr:nvSpPr>
        <xdr:cNvPr id="21" name="Text Box 10">
          <a:extLst>
            <a:ext uri="{FF2B5EF4-FFF2-40B4-BE49-F238E27FC236}">
              <a16:creationId xmlns=""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0" y="70819433"/>
          <a:ext cx="10099674" cy="871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ASIAN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9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นางรุ่งเดือน   ศิริมิลินทร์ , นายเอกชัย  ผาแสนเถิน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94192</xdr:colOff>
      <xdr:row>398</xdr:row>
      <xdr:rowOff>19051</xdr:rowOff>
    </xdr:from>
    <xdr:to>
      <xdr:col>15</xdr:col>
      <xdr:colOff>2116</xdr:colOff>
      <xdr:row>402</xdr:row>
      <xdr:rowOff>0</xdr:rowOff>
    </xdr:to>
    <xdr:sp macro="" textlink="">
      <xdr:nvSpPr>
        <xdr:cNvPr id="22" name="Text Box 10">
          <a:extLst>
            <a:ext uri="{FF2B5EF4-FFF2-40B4-BE49-F238E27FC236}">
              <a16:creationId xmlns=""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94192" y="80050218"/>
          <a:ext cx="10067924" cy="785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ASIAN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10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รหัสวิชา………………..ชื่อวิชา…………………......………….น้ำหนัก/หน่วยกิต....……..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นางปุณฑรา   บัวงาม , สิบเอกมงคล  ใจเย็น</a:t>
          </a:r>
          <a:endParaRPr lang="en-US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  <a:p>
          <a:pPr algn="ctr"/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439</xdr:row>
      <xdr:rowOff>152400</xdr:rowOff>
    </xdr:from>
    <xdr:to>
      <xdr:col>14</xdr:col>
      <xdr:colOff>393700</xdr:colOff>
      <xdr:row>443</xdr:row>
      <xdr:rowOff>152399</xdr:rowOff>
    </xdr:to>
    <xdr:sp macro="" textlink="">
      <xdr:nvSpPr>
        <xdr:cNvPr id="23" name="Text Box 10">
          <a:extLst>
            <a:ext uri="{FF2B5EF4-FFF2-40B4-BE49-F238E27FC236}">
              <a16:creationId xmlns=""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0" y="88427983"/>
          <a:ext cx="10109200" cy="804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ASIAN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ชั้นมัธยมศึกษาปีที่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11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ปีการศึกษา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62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รหัสวิชา………………..ชื่อวิชา………………....…………….น้ำหนัก/หน่วยกิต....……..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th-TH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: 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นายเทพประทาน   พึ่งศาสตร์ , นางสาวยุพิน  มาคง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57151</xdr:rowOff>
    </xdr:from>
    <xdr:to>
      <xdr:col>3</xdr:col>
      <xdr:colOff>412153</xdr:colOff>
      <xdr:row>3</xdr:row>
      <xdr:rowOff>180976</xdr:rowOff>
    </xdr:to>
    <xdr:pic>
      <xdr:nvPicPr>
        <xdr:cNvPr id="37" name="รูปภาพ 36">
          <a:extLst>
            <a:ext uri="{FF2B5EF4-FFF2-40B4-BE49-F238E27FC236}">
              <a16:creationId xmlns="" xmlns:a16="http://schemas.microsoft.com/office/drawing/2014/main" id="{00000000-0008-0000-05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57151"/>
          <a:ext cx="802678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389892</xdr:colOff>
      <xdr:row>0</xdr:row>
      <xdr:rowOff>190499</xdr:rowOff>
    </xdr:from>
    <xdr:to>
      <xdr:col>6</xdr:col>
      <xdr:colOff>298737</xdr:colOff>
      <xdr:row>4</xdr:row>
      <xdr:rowOff>19049</xdr:rowOff>
    </xdr:to>
    <xdr:pic>
      <xdr:nvPicPr>
        <xdr:cNvPr id="38" name="รูปภาพ 37">
          <a:extLst>
            <a:ext uri="{FF2B5EF4-FFF2-40B4-BE49-F238E27FC236}">
              <a16:creationId xmlns="" xmlns:a16="http://schemas.microsoft.com/office/drawing/2014/main" id="{00000000-0008-0000-05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692" y="190499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36</xdr:row>
      <xdr:rowOff>66675</xdr:rowOff>
    </xdr:from>
    <xdr:to>
      <xdr:col>3</xdr:col>
      <xdr:colOff>422715</xdr:colOff>
      <xdr:row>40</xdr:row>
      <xdr:rowOff>0</xdr:rowOff>
    </xdr:to>
    <xdr:pic>
      <xdr:nvPicPr>
        <xdr:cNvPr id="41" name="รูปภาพ 40">
          <a:extLst>
            <a:ext uri="{FF2B5EF4-FFF2-40B4-BE49-F238E27FC236}">
              <a16:creationId xmlns="" xmlns:a16="http://schemas.microsoft.com/office/drawing/2014/main" id="{00000000-0008-0000-05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7467600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275592</xdr:colOff>
      <xdr:row>36</xdr:row>
      <xdr:rowOff>200024</xdr:rowOff>
    </xdr:from>
    <xdr:to>
      <xdr:col>6</xdr:col>
      <xdr:colOff>184437</xdr:colOff>
      <xdr:row>40</xdr:row>
      <xdr:rowOff>28574</xdr:rowOff>
    </xdr:to>
    <xdr:pic>
      <xdr:nvPicPr>
        <xdr:cNvPr id="42" name="รูปภาพ 41">
          <a:extLst>
            <a:ext uri="{FF2B5EF4-FFF2-40B4-BE49-F238E27FC236}">
              <a16:creationId xmlns="" xmlns:a16="http://schemas.microsoft.com/office/drawing/2014/main" id="{00000000-0008-0000-05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392" y="7600949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83</xdr:row>
      <xdr:rowOff>85725</xdr:rowOff>
    </xdr:from>
    <xdr:to>
      <xdr:col>3</xdr:col>
      <xdr:colOff>422715</xdr:colOff>
      <xdr:row>87</xdr:row>
      <xdr:rowOff>19050</xdr:rowOff>
    </xdr:to>
    <xdr:pic>
      <xdr:nvPicPr>
        <xdr:cNvPr id="45" name="รูปภาพ 44">
          <a:extLst>
            <a:ext uri="{FF2B5EF4-FFF2-40B4-BE49-F238E27FC236}">
              <a16:creationId xmlns="" xmlns:a16="http://schemas.microsoft.com/office/drawing/2014/main" id="{00000000-0008-0000-05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6887825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256542</xdr:colOff>
      <xdr:row>84</xdr:row>
      <xdr:rowOff>19049</xdr:rowOff>
    </xdr:from>
    <xdr:to>
      <xdr:col>6</xdr:col>
      <xdr:colOff>165387</xdr:colOff>
      <xdr:row>87</xdr:row>
      <xdr:rowOff>47624</xdr:rowOff>
    </xdr:to>
    <xdr:pic>
      <xdr:nvPicPr>
        <xdr:cNvPr id="46" name="รูปภาพ 45">
          <a:extLst>
            <a:ext uri="{FF2B5EF4-FFF2-40B4-BE49-F238E27FC236}">
              <a16:creationId xmlns="" xmlns:a16="http://schemas.microsoft.com/office/drawing/2014/main" id="{00000000-0008-0000-05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2" y="17021174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126</xdr:row>
      <xdr:rowOff>85725</xdr:rowOff>
    </xdr:from>
    <xdr:to>
      <xdr:col>3</xdr:col>
      <xdr:colOff>422715</xdr:colOff>
      <xdr:row>130</xdr:row>
      <xdr:rowOff>19050</xdr:rowOff>
    </xdr:to>
    <xdr:pic>
      <xdr:nvPicPr>
        <xdr:cNvPr id="47" name="รูปภาพ 46">
          <a:extLst>
            <a:ext uri="{FF2B5EF4-FFF2-40B4-BE49-F238E27FC236}">
              <a16:creationId xmlns="" xmlns:a16="http://schemas.microsoft.com/office/drawing/2014/main" id="{00000000-0008-0000-05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5488900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351792</xdr:colOff>
      <xdr:row>127</xdr:row>
      <xdr:rowOff>19049</xdr:rowOff>
    </xdr:from>
    <xdr:to>
      <xdr:col>6</xdr:col>
      <xdr:colOff>260637</xdr:colOff>
      <xdr:row>130</xdr:row>
      <xdr:rowOff>47624</xdr:rowOff>
    </xdr:to>
    <xdr:pic>
      <xdr:nvPicPr>
        <xdr:cNvPr id="48" name="รูปภาพ 47">
          <a:extLst>
            <a:ext uri="{FF2B5EF4-FFF2-40B4-BE49-F238E27FC236}">
              <a16:creationId xmlns="" xmlns:a16="http://schemas.microsoft.com/office/drawing/2014/main" id="{00000000-0008-0000-05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592" y="25622249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164</xdr:row>
      <xdr:rowOff>76200</xdr:rowOff>
    </xdr:from>
    <xdr:to>
      <xdr:col>3</xdr:col>
      <xdr:colOff>489390</xdr:colOff>
      <xdr:row>168</xdr:row>
      <xdr:rowOff>9525</xdr:rowOff>
    </xdr:to>
    <xdr:pic>
      <xdr:nvPicPr>
        <xdr:cNvPr id="49" name="รูปภาพ 48">
          <a:extLst>
            <a:ext uri="{FF2B5EF4-FFF2-40B4-BE49-F238E27FC236}">
              <a16:creationId xmlns="" xmlns:a16="http://schemas.microsoft.com/office/drawing/2014/main" id="{00000000-0008-0000-05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33080325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456567</xdr:colOff>
      <xdr:row>165</xdr:row>
      <xdr:rowOff>9524</xdr:rowOff>
    </xdr:from>
    <xdr:to>
      <xdr:col>6</xdr:col>
      <xdr:colOff>365412</xdr:colOff>
      <xdr:row>168</xdr:row>
      <xdr:rowOff>38099</xdr:rowOff>
    </xdr:to>
    <xdr:pic>
      <xdr:nvPicPr>
        <xdr:cNvPr id="50" name="รูปภาพ 49">
          <a:extLst>
            <a:ext uri="{FF2B5EF4-FFF2-40B4-BE49-F238E27FC236}">
              <a16:creationId xmlns="" xmlns:a16="http://schemas.microsoft.com/office/drawing/2014/main" id="{00000000-0008-0000-05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367" y="33213674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212</xdr:row>
      <xdr:rowOff>57150</xdr:rowOff>
    </xdr:from>
    <xdr:to>
      <xdr:col>3</xdr:col>
      <xdr:colOff>422715</xdr:colOff>
      <xdr:row>215</xdr:row>
      <xdr:rowOff>190500</xdr:rowOff>
    </xdr:to>
    <xdr:pic>
      <xdr:nvPicPr>
        <xdr:cNvPr id="51" name="รูปภาพ 50">
          <a:extLst>
            <a:ext uri="{FF2B5EF4-FFF2-40B4-BE49-F238E27FC236}">
              <a16:creationId xmlns="" xmlns:a16="http://schemas.microsoft.com/office/drawing/2014/main" id="{00000000-0008-0000-05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4062650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294642</xdr:colOff>
      <xdr:row>212</xdr:row>
      <xdr:rowOff>190499</xdr:rowOff>
    </xdr:from>
    <xdr:to>
      <xdr:col>6</xdr:col>
      <xdr:colOff>203487</xdr:colOff>
      <xdr:row>216</xdr:row>
      <xdr:rowOff>19049</xdr:rowOff>
    </xdr:to>
    <xdr:pic>
      <xdr:nvPicPr>
        <xdr:cNvPr id="52" name="รูปภาพ 51">
          <a:extLst>
            <a:ext uri="{FF2B5EF4-FFF2-40B4-BE49-F238E27FC236}">
              <a16:creationId xmlns="" xmlns:a16="http://schemas.microsoft.com/office/drawing/2014/main" id="{00000000-0008-0000-05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442" y="44195999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258</xdr:row>
      <xdr:rowOff>57150</xdr:rowOff>
    </xdr:from>
    <xdr:to>
      <xdr:col>3</xdr:col>
      <xdr:colOff>422715</xdr:colOff>
      <xdr:row>261</xdr:row>
      <xdr:rowOff>190500</xdr:rowOff>
    </xdr:to>
    <xdr:pic>
      <xdr:nvPicPr>
        <xdr:cNvPr id="53" name="รูปภาพ 52">
          <a:extLst>
            <a:ext uri="{FF2B5EF4-FFF2-40B4-BE49-F238E27FC236}">
              <a16:creationId xmlns="" xmlns:a16="http://schemas.microsoft.com/office/drawing/2014/main" id="{00000000-0008-0000-05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4063900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275592</xdr:colOff>
      <xdr:row>258</xdr:row>
      <xdr:rowOff>190499</xdr:rowOff>
    </xdr:from>
    <xdr:to>
      <xdr:col>6</xdr:col>
      <xdr:colOff>184437</xdr:colOff>
      <xdr:row>262</xdr:row>
      <xdr:rowOff>19049</xdr:rowOff>
    </xdr:to>
    <xdr:pic>
      <xdr:nvPicPr>
        <xdr:cNvPr id="54" name="รูปภาพ 53">
          <a:extLst>
            <a:ext uri="{FF2B5EF4-FFF2-40B4-BE49-F238E27FC236}">
              <a16:creationId xmlns="" xmlns:a16="http://schemas.microsoft.com/office/drawing/2014/main" id="{00000000-0008-0000-05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392" y="54197249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304</xdr:row>
      <xdr:rowOff>28575</xdr:rowOff>
    </xdr:from>
    <xdr:to>
      <xdr:col>3</xdr:col>
      <xdr:colOff>422715</xdr:colOff>
      <xdr:row>307</xdr:row>
      <xdr:rowOff>161925</xdr:rowOff>
    </xdr:to>
    <xdr:pic>
      <xdr:nvPicPr>
        <xdr:cNvPr id="55" name="รูปภาพ 54">
          <a:extLst>
            <a:ext uri="{FF2B5EF4-FFF2-40B4-BE49-F238E27FC236}">
              <a16:creationId xmlns="" xmlns:a16="http://schemas.microsoft.com/office/drawing/2014/main" id="{00000000-0008-0000-05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62836425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304167</xdr:colOff>
      <xdr:row>304</xdr:row>
      <xdr:rowOff>161924</xdr:rowOff>
    </xdr:from>
    <xdr:to>
      <xdr:col>6</xdr:col>
      <xdr:colOff>213012</xdr:colOff>
      <xdr:row>307</xdr:row>
      <xdr:rowOff>190499</xdr:rowOff>
    </xdr:to>
    <xdr:pic>
      <xdr:nvPicPr>
        <xdr:cNvPr id="56" name="รูปภาพ 55">
          <a:extLst>
            <a:ext uri="{FF2B5EF4-FFF2-40B4-BE49-F238E27FC236}">
              <a16:creationId xmlns="" xmlns:a16="http://schemas.microsoft.com/office/drawing/2014/main" id="{00000000-0008-0000-05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967" y="62969774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352</xdr:row>
      <xdr:rowOff>85725</xdr:rowOff>
    </xdr:from>
    <xdr:to>
      <xdr:col>3</xdr:col>
      <xdr:colOff>422715</xdr:colOff>
      <xdr:row>356</xdr:row>
      <xdr:rowOff>19050</xdr:rowOff>
    </xdr:to>
    <xdr:pic>
      <xdr:nvPicPr>
        <xdr:cNvPr id="57" name="รูปภาพ 56">
          <a:extLst>
            <a:ext uri="{FF2B5EF4-FFF2-40B4-BE49-F238E27FC236}">
              <a16:creationId xmlns="" xmlns:a16="http://schemas.microsoft.com/office/drawing/2014/main" id="{00000000-0008-0000-05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0294500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313692</xdr:colOff>
      <xdr:row>353</xdr:row>
      <xdr:rowOff>19049</xdr:rowOff>
    </xdr:from>
    <xdr:to>
      <xdr:col>6</xdr:col>
      <xdr:colOff>222537</xdr:colOff>
      <xdr:row>356</xdr:row>
      <xdr:rowOff>47624</xdr:rowOff>
    </xdr:to>
    <xdr:pic>
      <xdr:nvPicPr>
        <xdr:cNvPr id="58" name="รูปภาพ 57">
          <a:extLst>
            <a:ext uri="{FF2B5EF4-FFF2-40B4-BE49-F238E27FC236}">
              <a16:creationId xmlns="" xmlns:a16="http://schemas.microsoft.com/office/drawing/2014/main" id="{00000000-0008-0000-05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92" y="70427849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398</xdr:row>
      <xdr:rowOff>0</xdr:rowOff>
    </xdr:from>
    <xdr:to>
      <xdr:col>3</xdr:col>
      <xdr:colOff>422715</xdr:colOff>
      <xdr:row>401</xdr:row>
      <xdr:rowOff>133350</xdr:rowOff>
    </xdr:to>
    <xdr:pic>
      <xdr:nvPicPr>
        <xdr:cNvPr id="59" name="รูปภาพ 58">
          <a:extLst>
            <a:ext uri="{FF2B5EF4-FFF2-40B4-BE49-F238E27FC236}">
              <a16:creationId xmlns="" xmlns:a16="http://schemas.microsoft.com/office/drawing/2014/main" id="{00000000-0008-0000-05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9809975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247017</xdr:colOff>
      <xdr:row>398</xdr:row>
      <xdr:rowOff>133349</xdr:rowOff>
    </xdr:from>
    <xdr:to>
      <xdr:col>6</xdr:col>
      <xdr:colOff>126421</xdr:colOff>
      <xdr:row>401</xdr:row>
      <xdr:rowOff>161924</xdr:rowOff>
    </xdr:to>
    <xdr:pic>
      <xdr:nvPicPr>
        <xdr:cNvPr id="60" name="รูปภาพ 59">
          <a:extLst>
            <a:ext uri="{FF2B5EF4-FFF2-40B4-BE49-F238E27FC236}">
              <a16:creationId xmlns="" xmlns:a16="http://schemas.microsoft.com/office/drawing/2014/main" id="{00000000-0008-0000-05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817" y="79943324"/>
          <a:ext cx="1048381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439</xdr:row>
      <xdr:rowOff>76200</xdr:rowOff>
    </xdr:from>
    <xdr:to>
      <xdr:col>3</xdr:col>
      <xdr:colOff>422715</xdr:colOff>
      <xdr:row>443</xdr:row>
      <xdr:rowOff>9525</xdr:rowOff>
    </xdr:to>
    <xdr:pic>
      <xdr:nvPicPr>
        <xdr:cNvPr id="63" name="รูปภาพ 62">
          <a:extLst>
            <a:ext uri="{FF2B5EF4-FFF2-40B4-BE49-F238E27FC236}">
              <a16:creationId xmlns="" xmlns:a16="http://schemas.microsoft.com/office/drawing/2014/main" id="{00000000-0008-0000-05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8887300"/>
          <a:ext cx="81324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247017</xdr:colOff>
      <xdr:row>440</xdr:row>
      <xdr:rowOff>19049</xdr:rowOff>
    </xdr:from>
    <xdr:to>
      <xdr:col>6</xdr:col>
      <xdr:colOff>126421</xdr:colOff>
      <xdr:row>443</xdr:row>
      <xdr:rowOff>47624</xdr:rowOff>
    </xdr:to>
    <xdr:pic>
      <xdr:nvPicPr>
        <xdr:cNvPr id="64" name="รูปภาพ 63">
          <a:extLst>
            <a:ext uri="{FF2B5EF4-FFF2-40B4-BE49-F238E27FC236}">
              <a16:creationId xmlns="" xmlns:a16="http://schemas.microsoft.com/office/drawing/2014/main" id="{00000000-0008-0000-05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9542" y="88630124"/>
          <a:ext cx="1048381" cy="628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131445</xdr:colOff>
      <xdr:row>175</xdr:row>
      <xdr:rowOff>0</xdr:rowOff>
    </xdr:from>
    <xdr:to>
      <xdr:col>6</xdr:col>
      <xdr:colOff>453403</xdr:colOff>
      <xdr:row>175</xdr:row>
      <xdr:rowOff>0</xdr:rowOff>
    </xdr:to>
    <xdr:sp macro="" textlink="">
      <xdr:nvSpPr>
        <xdr:cNvPr id="2" name="Text Box 1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560195" y="27279600"/>
          <a:ext cx="31127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2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57150</xdr:colOff>
      <xdr:row>175</xdr:row>
      <xdr:rowOff>0</xdr:rowOff>
    </xdr:from>
    <xdr:to>
      <xdr:col>6</xdr:col>
      <xdr:colOff>605806</xdr:colOff>
      <xdr:row>175</xdr:row>
      <xdr:rowOff>0</xdr:rowOff>
    </xdr:to>
    <xdr:sp macro="" textlink="">
      <xdr:nvSpPr>
        <xdr:cNvPr id="3" name="Text Box 1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485900" y="27279600"/>
          <a:ext cx="326328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3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9525</xdr:colOff>
      <xdr:row>175</xdr:row>
      <xdr:rowOff>0</xdr:rowOff>
    </xdr:from>
    <xdr:to>
      <xdr:col>7</xdr:col>
      <xdr:colOff>266700</xdr:colOff>
      <xdr:row>175</xdr:row>
      <xdr:rowOff>0</xdr:rowOff>
    </xdr:to>
    <xdr:sp macro="" textlink="">
      <xdr:nvSpPr>
        <xdr:cNvPr id="4" name="Text Box 12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1438275" y="27279600"/>
          <a:ext cx="3581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4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2</xdr:col>
      <xdr:colOff>693420</xdr:colOff>
      <xdr:row>175</xdr:row>
      <xdr:rowOff>0</xdr:rowOff>
    </xdr:from>
    <xdr:to>
      <xdr:col>6</xdr:col>
      <xdr:colOff>300984</xdr:colOff>
      <xdr:row>175</xdr:row>
      <xdr:rowOff>0</xdr:rowOff>
    </xdr:to>
    <xdr:sp macro="" textlink="">
      <xdr:nvSpPr>
        <xdr:cNvPr id="5" name="Text Box 12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1331595" y="27279600"/>
          <a:ext cx="318896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   ชั้นปีที่  6 / 5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228618</xdr:colOff>
      <xdr:row>175</xdr:row>
      <xdr:rowOff>0</xdr:rowOff>
    </xdr:to>
    <xdr:sp macro="" textlink="">
      <xdr:nvSpPr>
        <xdr:cNvPr id="6" name="Text Box 12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6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417196</xdr:colOff>
      <xdr:row>175</xdr:row>
      <xdr:rowOff>0</xdr:rowOff>
    </xdr:to>
    <xdr:sp macro="" textlink="">
      <xdr:nvSpPr>
        <xdr:cNvPr id="7" name="Text Box 12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9451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7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228618</xdr:colOff>
      <xdr:row>175</xdr:row>
      <xdr:rowOff>0</xdr:rowOff>
    </xdr:to>
    <xdr:sp macro="" textlink="">
      <xdr:nvSpPr>
        <xdr:cNvPr id="8" name="Text Box 12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8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228618</xdr:colOff>
      <xdr:row>175</xdr:row>
      <xdr:rowOff>0</xdr:rowOff>
    </xdr:to>
    <xdr:sp macro="" textlink="">
      <xdr:nvSpPr>
        <xdr:cNvPr id="9" name="Text Box 128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9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531496</xdr:colOff>
      <xdr:row>175</xdr:row>
      <xdr:rowOff>0</xdr:rowOff>
    </xdr:to>
    <xdr:sp macro="" textlink="">
      <xdr:nvSpPr>
        <xdr:cNvPr id="10" name="Text Box 129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30594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10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2</xdr:col>
      <xdr:colOff>76200</xdr:colOff>
      <xdr:row>142</xdr:row>
      <xdr:rowOff>0</xdr:rowOff>
    </xdr:from>
    <xdr:to>
      <xdr:col>2</xdr:col>
      <xdr:colOff>609600</xdr:colOff>
      <xdr:row>142</xdr:row>
      <xdr:rowOff>0</xdr:rowOff>
    </xdr:to>
    <xdr:pic>
      <xdr:nvPicPr>
        <xdr:cNvPr id="11" name="Picture 9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2FE0EF"/>
            </a:clrFrom>
            <a:clrTo>
              <a:srgbClr val="2FE0EF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714375" y="206787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19050</xdr:rowOff>
    </xdr:from>
    <xdr:to>
      <xdr:col>1</xdr:col>
      <xdr:colOff>308463</xdr:colOff>
      <xdr:row>3</xdr:row>
      <xdr:rowOff>125100</xdr:rowOff>
    </xdr:to>
    <xdr:pic>
      <xdr:nvPicPr>
        <xdr:cNvPr id="12" name="Picture 9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23825" y="19050"/>
          <a:ext cx="508488" cy="50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47</xdr:row>
      <xdr:rowOff>19050</xdr:rowOff>
    </xdr:from>
    <xdr:to>
      <xdr:col>1</xdr:col>
      <xdr:colOff>308463</xdr:colOff>
      <xdr:row>49</xdr:row>
      <xdr:rowOff>125100</xdr:rowOff>
    </xdr:to>
    <xdr:pic>
      <xdr:nvPicPr>
        <xdr:cNvPr id="13" name="Picture 9"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23825" y="9296400"/>
          <a:ext cx="508488" cy="50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131</xdr:row>
      <xdr:rowOff>9525</xdr:rowOff>
    </xdr:from>
    <xdr:to>
      <xdr:col>2</xdr:col>
      <xdr:colOff>3663</xdr:colOff>
      <xdr:row>133</xdr:row>
      <xdr:rowOff>134625</xdr:rowOff>
    </xdr:to>
    <xdr:pic>
      <xdr:nvPicPr>
        <xdr:cNvPr id="14" name="Picture 9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0" y="32746950"/>
          <a:ext cx="641838" cy="65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187</xdr:row>
      <xdr:rowOff>19050</xdr:rowOff>
    </xdr:from>
    <xdr:to>
      <xdr:col>1</xdr:col>
      <xdr:colOff>270363</xdr:colOff>
      <xdr:row>189</xdr:row>
      <xdr:rowOff>144150</xdr:rowOff>
    </xdr:to>
    <xdr:pic>
      <xdr:nvPicPr>
        <xdr:cNvPr id="15" name="Picture 9"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85725" y="29098875"/>
          <a:ext cx="508488" cy="52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39903</xdr:colOff>
      <xdr:row>244</xdr:row>
      <xdr:rowOff>98425</xdr:rowOff>
    </xdr:from>
    <xdr:to>
      <xdr:col>1</xdr:col>
      <xdr:colOff>327513</xdr:colOff>
      <xdr:row>247</xdr:row>
      <xdr:rowOff>90175</xdr:rowOff>
    </xdr:to>
    <xdr:pic>
      <xdr:nvPicPr>
        <xdr:cNvPr id="16" name="Picture 9"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39903" y="63852425"/>
          <a:ext cx="605110" cy="801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302</xdr:row>
      <xdr:rowOff>9525</xdr:rowOff>
    </xdr:from>
    <xdr:to>
      <xdr:col>1</xdr:col>
      <xdr:colOff>289413</xdr:colOff>
      <xdr:row>304</xdr:row>
      <xdr:rowOff>134625</xdr:rowOff>
    </xdr:to>
    <xdr:pic>
      <xdr:nvPicPr>
        <xdr:cNvPr id="17" name="Picture 9">
          <a:extLst>
            <a:ext uri="{FF2B5EF4-FFF2-40B4-BE49-F238E27FC236}">
              <a16:creationId xmlns=""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50492025"/>
          <a:ext cx="508488" cy="52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287482</xdr:colOff>
      <xdr:row>46</xdr:row>
      <xdr:rowOff>238124</xdr:rowOff>
    </xdr:from>
    <xdr:to>
      <xdr:col>8</xdr:col>
      <xdr:colOff>523875</xdr:colOff>
      <xdr:row>49</xdr:row>
      <xdr:rowOff>193455</xdr:rowOff>
    </xdr:to>
    <xdr:sp macro="" textlink="">
      <xdr:nvSpPr>
        <xdr:cNvPr id="25" name="Text Box 10">
          <a:extLst>
            <a:ext uri="{FF2B5EF4-FFF2-40B4-BE49-F238E27FC236}">
              <a16:creationId xmlns=""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611332" y="11172824"/>
          <a:ext cx="5198918" cy="755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โรงเรียนตากพิทยาคม    รายชื่อนักเรียนช่วงชั้นที่ 1   ชั้นปีที่ 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2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2     ปีการศึกษา 25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</a:p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2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นายเอกพงษ์  มูลแก้ว,นางอัญชลี  เกิดแสง</a:t>
          </a:r>
          <a:endParaRPr lang="th-TH" sz="12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3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152401</xdr:colOff>
      <xdr:row>93</xdr:row>
      <xdr:rowOff>129886</xdr:rowOff>
    </xdr:from>
    <xdr:to>
      <xdr:col>2</xdr:col>
      <xdr:colOff>319520</xdr:colOff>
      <xdr:row>96</xdr:row>
      <xdr:rowOff>177511</xdr:rowOff>
    </xdr:to>
    <xdr:pic>
      <xdr:nvPicPr>
        <xdr:cNvPr id="28" name="Picture 9">
          <a:extLst>
            <a:ext uri="{FF2B5EF4-FFF2-40B4-BE49-F238E27FC236}">
              <a16:creationId xmlns="" xmlns:a16="http://schemas.microsoft.com/office/drawing/2014/main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52401" y="22732711"/>
          <a:ext cx="805294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361950</xdr:colOff>
      <xdr:row>93</xdr:row>
      <xdr:rowOff>123825</xdr:rowOff>
    </xdr:from>
    <xdr:to>
      <xdr:col>9</xdr:col>
      <xdr:colOff>47625</xdr:colOff>
      <xdr:row>96</xdr:row>
      <xdr:rowOff>200025</xdr:rowOff>
    </xdr:to>
    <xdr:sp macro="" textlink="">
      <xdr:nvSpPr>
        <xdr:cNvPr id="29" name="Text Box 10">
          <a:extLst>
            <a:ext uri="{FF2B5EF4-FFF2-40B4-BE49-F238E27FC236}">
              <a16:creationId xmlns=""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1000125" y="22726650"/>
          <a:ext cx="5343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ชั้นปีที่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 3 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นางจารุรัตน์  ราชประสิทธิ์,นางสาวกรรณิกา  สียะ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6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14</xdr:col>
      <xdr:colOff>131445</xdr:colOff>
      <xdr:row>175</xdr:row>
      <xdr:rowOff>0</xdr:rowOff>
    </xdr:from>
    <xdr:to>
      <xdr:col>17</xdr:col>
      <xdr:colOff>453403</xdr:colOff>
      <xdr:row>175</xdr:row>
      <xdr:rowOff>0</xdr:rowOff>
    </xdr:to>
    <xdr:sp macro="" textlink="">
      <xdr:nvSpPr>
        <xdr:cNvPr id="54" name="Text Box 121">
          <a:extLst>
            <a:ext uri="{FF2B5EF4-FFF2-40B4-BE49-F238E27FC236}">
              <a16:creationId xmlns=""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1493520" y="34709100"/>
          <a:ext cx="31127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2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57150</xdr:colOff>
      <xdr:row>175</xdr:row>
      <xdr:rowOff>0</xdr:rowOff>
    </xdr:from>
    <xdr:to>
      <xdr:col>17</xdr:col>
      <xdr:colOff>605806</xdr:colOff>
      <xdr:row>175</xdr:row>
      <xdr:rowOff>0</xdr:rowOff>
    </xdr:to>
    <xdr:sp macro="" textlink="">
      <xdr:nvSpPr>
        <xdr:cNvPr id="55" name="Text Box 122">
          <a:extLst>
            <a:ext uri="{FF2B5EF4-FFF2-40B4-BE49-F238E27FC236}">
              <a16:creationId xmlns=""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1419225" y="34709100"/>
          <a:ext cx="326328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3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9525</xdr:colOff>
      <xdr:row>175</xdr:row>
      <xdr:rowOff>0</xdr:rowOff>
    </xdr:from>
    <xdr:to>
      <xdr:col>18</xdr:col>
      <xdr:colOff>266700</xdr:colOff>
      <xdr:row>175</xdr:row>
      <xdr:rowOff>0</xdr:rowOff>
    </xdr:to>
    <xdr:sp macro="" textlink="">
      <xdr:nvSpPr>
        <xdr:cNvPr id="56" name="Text Box 123">
          <a:extLst>
            <a:ext uri="{FF2B5EF4-FFF2-40B4-BE49-F238E27FC236}">
              <a16:creationId xmlns="" xmlns:a16="http://schemas.microsoft.com/office/drawing/2014/main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1371600" y="34709100"/>
          <a:ext cx="3581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4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13</xdr:col>
      <xdr:colOff>693420</xdr:colOff>
      <xdr:row>175</xdr:row>
      <xdr:rowOff>0</xdr:rowOff>
    </xdr:from>
    <xdr:to>
      <xdr:col>17</xdr:col>
      <xdr:colOff>300984</xdr:colOff>
      <xdr:row>175</xdr:row>
      <xdr:rowOff>0</xdr:rowOff>
    </xdr:to>
    <xdr:sp macro="" textlink="">
      <xdr:nvSpPr>
        <xdr:cNvPr id="57" name="Text Box 124">
          <a:extLst>
            <a:ext uri="{FF2B5EF4-FFF2-40B4-BE49-F238E27FC236}">
              <a16:creationId xmlns=""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1331595" y="34709100"/>
          <a:ext cx="312228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   ชั้นปีที่  6 / 5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228618</xdr:colOff>
      <xdr:row>175</xdr:row>
      <xdr:rowOff>0</xdr:rowOff>
    </xdr:to>
    <xdr:sp macro="" textlink="">
      <xdr:nvSpPr>
        <xdr:cNvPr id="58" name="Text Box 125">
          <a:extLst>
            <a:ext uri="{FF2B5EF4-FFF2-40B4-BE49-F238E27FC236}">
              <a16:creationId xmlns="" xmlns:a16="http://schemas.microsoft.com/office/drawing/2014/main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6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417196</xdr:colOff>
      <xdr:row>175</xdr:row>
      <xdr:rowOff>0</xdr:rowOff>
    </xdr:to>
    <xdr:sp macro="" textlink="">
      <xdr:nvSpPr>
        <xdr:cNvPr id="59" name="Text Box 126">
          <a:extLst>
            <a:ext uri="{FF2B5EF4-FFF2-40B4-BE49-F238E27FC236}">
              <a16:creationId xmlns="" xmlns:a16="http://schemas.microsoft.com/office/drawing/2014/main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9451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7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228618</xdr:colOff>
      <xdr:row>175</xdr:row>
      <xdr:rowOff>0</xdr:rowOff>
    </xdr:to>
    <xdr:sp macro="" textlink="">
      <xdr:nvSpPr>
        <xdr:cNvPr id="60" name="Text Box 127">
          <a:extLst>
            <a:ext uri="{FF2B5EF4-FFF2-40B4-BE49-F238E27FC236}">
              <a16:creationId xmlns="" xmlns:a16="http://schemas.microsoft.com/office/drawing/2014/main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8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228618</xdr:colOff>
      <xdr:row>175</xdr:row>
      <xdr:rowOff>0</xdr:rowOff>
    </xdr:to>
    <xdr:sp macro="" textlink="">
      <xdr:nvSpPr>
        <xdr:cNvPr id="61" name="Text Box 128">
          <a:extLst>
            <a:ext uri="{FF2B5EF4-FFF2-40B4-BE49-F238E27FC236}">
              <a16:creationId xmlns="" xmlns:a16="http://schemas.microsoft.com/office/drawing/2014/main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9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531496</xdr:colOff>
      <xdr:row>175</xdr:row>
      <xdr:rowOff>0</xdr:rowOff>
    </xdr:to>
    <xdr:sp macro="" textlink="">
      <xdr:nvSpPr>
        <xdr:cNvPr id="62" name="Text Box 129">
          <a:extLst>
            <a:ext uri="{FF2B5EF4-FFF2-40B4-BE49-F238E27FC236}">
              <a16:creationId xmlns="" xmlns:a16="http://schemas.microsoft.com/office/drawing/2014/main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30594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10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13</xdr:col>
      <xdr:colOff>76200</xdr:colOff>
      <xdr:row>145</xdr:row>
      <xdr:rowOff>0</xdr:rowOff>
    </xdr:from>
    <xdr:to>
      <xdr:col>13</xdr:col>
      <xdr:colOff>609600</xdr:colOff>
      <xdr:row>145</xdr:row>
      <xdr:rowOff>0</xdr:rowOff>
    </xdr:to>
    <xdr:pic>
      <xdr:nvPicPr>
        <xdr:cNvPr id="63" name="Picture 9">
          <a:extLst>
            <a:ext uri="{FF2B5EF4-FFF2-40B4-BE49-F238E27FC236}">
              <a16:creationId xmlns="" xmlns:a16="http://schemas.microsoft.com/office/drawing/2014/main" id="{00000000-0008-0000-06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2FE0EF"/>
            </a:clrFrom>
            <a:clrTo>
              <a:srgbClr val="2FE0EF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714375" y="301371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161926</xdr:colOff>
      <xdr:row>358</xdr:row>
      <xdr:rowOff>77078</xdr:rowOff>
    </xdr:from>
    <xdr:to>
      <xdr:col>2</xdr:col>
      <xdr:colOff>295275</xdr:colOff>
      <xdr:row>361</xdr:row>
      <xdr:rowOff>153268</xdr:rowOff>
    </xdr:to>
    <xdr:pic>
      <xdr:nvPicPr>
        <xdr:cNvPr id="68" name="Picture 9">
          <a:extLst>
            <a:ext uri="{FF2B5EF4-FFF2-40B4-BE49-F238E27FC236}">
              <a16:creationId xmlns="" xmlns:a16="http://schemas.microsoft.com/office/drawing/2014/main" id="{00000000-0008-0000-06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61926" y="94422203"/>
          <a:ext cx="771524" cy="87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222249</xdr:colOff>
      <xdr:row>416</xdr:row>
      <xdr:rowOff>47625</xdr:rowOff>
    </xdr:from>
    <xdr:to>
      <xdr:col>2</xdr:col>
      <xdr:colOff>497030</xdr:colOff>
      <xdr:row>418</xdr:row>
      <xdr:rowOff>269874</xdr:rowOff>
    </xdr:to>
    <xdr:pic>
      <xdr:nvPicPr>
        <xdr:cNvPr id="69" name="Picture 9">
          <a:extLst>
            <a:ext uri="{FF2B5EF4-FFF2-40B4-BE49-F238E27FC236}">
              <a16:creationId xmlns="" xmlns:a16="http://schemas.microsoft.com/office/drawing/2014/main" id="{00000000-0008-0000-06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539749" y="110220125"/>
          <a:ext cx="655781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130</xdr:row>
      <xdr:rowOff>257175</xdr:rowOff>
    </xdr:from>
    <xdr:to>
      <xdr:col>9</xdr:col>
      <xdr:colOff>209550</xdr:colOff>
      <xdr:row>133</xdr:row>
      <xdr:rowOff>197127</xdr:rowOff>
    </xdr:to>
    <xdr:sp macro="" textlink="">
      <xdr:nvSpPr>
        <xdr:cNvPr id="70" name="Text Box 10">
          <a:extLst>
            <a:ext uri="{FF2B5EF4-FFF2-40B4-BE49-F238E27FC236}">
              <a16:creationId xmlns="" xmlns:a16="http://schemas.microsoft.com/office/drawing/2014/main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695325" y="32727900"/>
          <a:ext cx="5810250" cy="740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4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นางศิรวัศยา  สาริกานนท์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,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นางกาญจนา  สารนิตย์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26498</xdr:colOff>
      <xdr:row>244</xdr:row>
      <xdr:rowOff>0</xdr:rowOff>
    </xdr:from>
    <xdr:to>
      <xdr:col>9</xdr:col>
      <xdr:colOff>47626</xdr:colOff>
      <xdr:row>247</xdr:row>
      <xdr:rowOff>180974</xdr:rowOff>
    </xdr:to>
    <xdr:sp macro="" textlink="">
      <xdr:nvSpPr>
        <xdr:cNvPr id="72" name="Text Box 10">
          <a:extLst>
            <a:ext uri="{FF2B5EF4-FFF2-40B4-BE49-F238E27FC236}">
              <a16:creationId xmlns="" xmlns:a16="http://schemas.microsoft.com/office/drawing/2014/main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731348" y="62874525"/>
          <a:ext cx="5678978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5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5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/ 6    ปีการศึกษา    25</a:t>
          </a:r>
          <a:r>
            <a:rPr lang="en-US" sz="15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5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5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นางสาวภัทรพร  วงษ์วาท</a:t>
          </a:r>
          <a:r>
            <a:rPr lang="en-US" sz="1500" b="1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5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นายบัญญัติ   วันชัย</a:t>
          </a:r>
          <a:endParaRPr lang="th-TH" sz="15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257175</xdr:colOff>
      <xdr:row>358</xdr:row>
      <xdr:rowOff>28575</xdr:rowOff>
    </xdr:from>
    <xdr:to>
      <xdr:col>9</xdr:col>
      <xdr:colOff>219075</xdr:colOff>
      <xdr:row>361</xdr:row>
      <xdr:rowOff>106972</xdr:rowOff>
    </xdr:to>
    <xdr:sp macro="" textlink="">
      <xdr:nvSpPr>
        <xdr:cNvPr id="74" name="Text Box 10">
          <a:extLst>
            <a:ext uri="{FF2B5EF4-FFF2-40B4-BE49-F238E27FC236}">
              <a16:creationId xmlns="" xmlns:a16="http://schemas.microsoft.com/office/drawing/2014/main" id="{00000000-0008-0000-0600-00004A000000}"/>
            </a:ext>
          </a:extLst>
        </xdr:cNvPr>
        <xdr:cNvSpPr txBox="1">
          <a:spLocks noChangeArrowheads="1"/>
        </xdr:cNvSpPr>
      </xdr:nvSpPr>
      <xdr:spPr bwMode="auto">
        <a:xfrm>
          <a:off x="895350" y="94373700"/>
          <a:ext cx="5143500" cy="878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8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</a:t>
          </a: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นางอัญชลี  วาวแวว</a:t>
          </a:r>
          <a:r>
            <a:rPr lang="en-US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นางสาวเกศสุดา</a:t>
          </a:r>
          <a:r>
            <a:rPr lang="th-TH" sz="1600" b="1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 มุขพรม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6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557645</xdr:colOff>
      <xdr:row>415</xdr:row>
      <xdr:rowOff>0</xdr:rowOff>
    </xdr:from>
    <xdr:to>
      <xdr:col>8</xdr:col>
      <xdr:colOff>363341</xdr:colOff>
      <xdr:row>419</xdr:row>
      <xdr:rowOff>77932</xdr:rowOff>
    </xdr:to>
    <xdr:sp macro="" textlink="">
      <xdr:nvSpPr>
        <xdr:cNvPr id="75" name="Text Box 10">
          <a:extLst>
            <a:ext uri="{FF2B5EF4-FFF2-40B4-BE49-F238E27FC236}">
              <a16:creationId xmlns="" xmlns:a16="http://schemas.microsoft.com/office/drawing/2014/main" id="{00000000-0008-0000-0600-00004B000000}"/>
            </a:ext>
          </a:extLst>
        </xdr:cNvPr>
        <xdr:cNvSpPr txBox="1">
          <a:spLocks noChangeArrowheads="1"/>
        </xdr:cNvSpPr>
      </xdr:nvSpPr>
      <xdr:spPr bwMode="auto">
        <a:xfrm>
          <a:off x="1195820" y="72999600"/>
          <a:ext cx="4387221" cy="773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 9   ปีการศึกษา    25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2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</a:t>
          </a: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ea typeface="+mn-ea"/>
              <a:cs typeface="TH SarabunPSK" pitchFamily="34" charset="-34"/>
            </a:rPr>
            <a:t>ชั้น  </a:t>
          </a:r>
          <a:r>
            <a:rPr lang="th-TH" sz="12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นางจารุวรรณ  ปัญญาคม</a:t>
          </a:r>
          <a:r>
            <a:rPr lang="en-US" sz="1200" b="1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2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นางนาตยา  มียศ</a:t>
          </a:r>
          <a:endParaRPr lang="th-TH" sz="12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3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611852</xdr:colOff>
      <xdr:row>471</xdr:row>
      <xdr:rowOff>0</xdr:rowOff>
    </xdr:from>
    <xdr:to>
      <xdr:col>8</xdr:col>
      <xdr:colOff>385197</xdr:colOff>
      <xdr:row>474</xdr:row>
      <xdr:rowOff>140805</xdr:rowOff>
    </xdr:to>
    <xdr:sp macro="" textlink="">
      <xdr:nvSpPr>
        <xdr:cNvPr id="76" name="Text Box 10">
          <a:extLst>
            <a:ext uri="{FF2B5EF4-FFF2-40B4-BE49-F238E27FC236}">
              <a16:creationId xmlns="" xmlns:a16="http://schemas.microsoft.com/office/drawing/2014/main" id="{00000000-0008-0000-0600-00004C000000}"/>
            </a:ext>
          </a:extLst>
        </xdr:cNvPr>
        <xdr:cNvSpPr txBox="1">
          <a:spLocks noChangeArrowheads="1"/>
        </xdr:cNvSpPr>
      </xdr:nvSpPr>
      <xdr:spPr bwMode="auto">
        <a:xfrm>
          <a:off x="1250027" y="82143600"/>
          <a:ext cx="4354870" cy="626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10    ปีการศึกษา    25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2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ครูที่ปรึกษาประจำชั้น </a:t>
          </a:r>
          <a:r>
            <a:rPr lang="th-TH" sz="1200" b="1" i="0" strike="noStrike">
              <a:solidFill>
                <a:srgbClr val="FF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200" b="1" i="0" strike="noStrike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นายดำรงพล  กิตติรัตนวศิน</a:t>
          </a:r>
          <a:r>
            <a:rPr lang="en-US" sz="1200" b="1" i="0" strike="noStrike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200" b="1" i="0" strike="noStrike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นางสาวนุชนันท์  พรมกุล</a:t>
          </a:r>
        </a:p>
      </xdr:txBody>
    </xdr:sp>
    <xdr:clientData/>
  </xdr:twoCellAnchor>
  <xdr:twoCellAnchor>
    <xdr:from>
      <xdr:col>1</xdr:col>
      <xdr:colOff>141558</xdr:colOff>
      <xdr:row>471</xdr:row>
      <xdr:rowOff>33130</xdr:rowOff>
    </xdr:from>
    <xdr:to>
      <xdr:col>2</xdr:col>
      <xdr:colOff>465408</xdr:colOff>
      <xdr:row>474</xdr:row>
      <xdr:rowOff>155223</xdr:rowOff>
    </xdr:to>
    <xdr:pic>
      <xdr:nvPicPr>
        <xdr:cNvPr id="77" name="Picture 9">
          <a:extLst>
            <a:ext uri="{FF2B5EF4-FFF2-40B4-BE49-F238E27FC236}">
              <a16:creationId xmlns="" xmlns:a16="http://schemas.microsoft.com/office/drawing/2014/main" id="{00000000-0008-0000-06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465408" y="82176730"/>
          <a:ext cx="638175" cy="607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285056</xdr:colOff>
      <xdr:row>0</xdr:row>
      <xdr:rowOff>38101</xdr:rowOff>
    </xdr:from>
    <xdr:to>
      <xdr:col>9</xdr:col>
      <xdr:colOff>104774</xdr:colOff>
      <xdr:row>3</xdr:row>
      <xdr:rowOff>171449</xdr:rowOff>
    </xdr:to>
    <xdr:sp macro="" textlink="">
      <xdr:nvSpPr>
        <xdr:cNvPr id="78" name="Text Box 10">
          <a:extLst>
            <a:ext uri="{FF2B5EF4-FFF2-40B4-BE49-F238E27FC236}">
              <a16:creationId xmlns="" xmlns:a16="http://schemas.microsoft.com/office/drawing/2014/main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608906" y="38101"/>
          <a:ext cx="5791893" cy="733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1     ปีการศึกษา   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ครูที่ปรึกษาประจำ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ชั้น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นางสมคิด  แดงอาสา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นางสาวสุวิภา   สุขเหล็ก</a:t>
          </a:r>
          <a:endParaRPr lang="th-TH" sz="14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299087</xdr:colOff>
      <xdr:row>186</xdr:row>
      <xdr:rowOff>95250</xdr:rowOff>
    </xdr:from>
    <xdr:to>
      <xdr:col>9</xdr:col>
      <xdr:colOff>9526</xdr:colOff>
      <xdr:row>189</xdr:row>
      <xdr:rowOff>221328</xdr:rowOff>
    </xdr:to>
    <xdr:sp macro="" textlink="">
      <xdr:nvSpPr>
        <xdr:cNvPr id="81" name="Text Box 10">
          <a:extLst>
            <a:ext uri="{FF2B5EF4-FFF2-40B4-BE49-F238E27FC236}">
              <a16:creationId xmlns="" xmlns:a16="http://schemas.microsoft.com/office/drawing/2014/main" id="{00000000-0008-0000-0600-000051000000}"/>
            </a:ext>
          </a:extLst>
        </xdr:cNvPr>
        <xdr:cNvSpPr txBox="1">
          <a:spLocks noChangeArrowheads="1"/>
        </xdr:cNvSpPr>
      </xdr:nvSpPr>
      <xdr:spPr bwMode="auto">
        <a:xfrm>
          <a:off x="622937" y="47501175"/>
          <a:ext cx="5206364" cy="926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5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</a:t>
          </a: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นางอารี  ประเพชร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,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นางสาวกนกวรรณ  ศิริพล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600">
            <a:effectLst/>
          </a:endParaRPr>
        </a:p>
        <a:p>
          <a:endParaRPr lang="th-TH" sz="16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41217</xdr:colOff>
      <xdr:row>302</xdr:row>
      <xdr:rowOff>0</xdr:rowOff>
    </xdr:from>
    <xdr:to>
      <xdr:col>9</xdr:col>
      <xdr:colOff>304800</xdr:colOff>
      <xdr:row>304</xdr:row>
      <xdr:rowOff>227771</xdr:rowOff>
    </xdr:to>
    <xdr:sp macro="" textlink="">
      <xdr:nvSpPr>
        <xdr:cNvPr id="82" name="Text Box 10">
          <a:extLst>
            <a:ext uri="{FF2B5EF4-FFF2-40B4-BE49-F238E27FC236}">
              <a16:creationId xmlns="" xmlns:a16="http://schemas.microsoft.com/office/drawing/2014/main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679392" y="79362300"/>
          <a:ext cx="5445183" cy="8087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7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ครูที่ปรึกษาประจำชั้น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นางนภาพร  ศรีแสงจันทร์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นายไพศาล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วันธนานันท์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</xdr:rowOff>
    </xdr:from>
    <xdr:to>
      <xdr:col>1</xdr:col>
      <xdr:colOff>289413</xdr:colOff>
      <xdr:row>2</xdr:row>
      <xdr:rowOff>134625</xdr:rowOff>
    </xdr:to>
    <xdr:pic>
      <xdr:nvPicPr>
        <xdr:cNvPr id="2" name="Picture 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9525"/>
          <a:ext cx="508488" cy="60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54</xdr:row>
      <xdr:rowOff>9525</xdr:rowOff>
    </xdr:from>
    <xdr:to>
      <xdr:col>1</xdr:col>
      <xdr:colOff>289413</xdr:colOff>
      <xdr:row>56</xdr:row>
      <xdr:rowOff>134625</xdr:rowOff>
    </xdr:to>
    <xdr:pic>
      <xdr:nvPicPr>
        <xdr:cNvPr id="3" name="Picture 9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12868275"/>
          <a:ext cx="508488" cy="60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108</xdr:row>
      <xdr:rowOff>9525</xdr:rowOff>
    </xdr:from>
    <xdr:to>
      <xdr:col>1</xdr:col>
      <xdr:colOff>289413</xdr:colOff>
      <xdr:row>110</xdr:row>
      <xdr:rowOff>134625</xdr:rowOff>
    </xdr:to>
    <xdr:pic>
      <xdr:nvPicPr>
        <xdr:cNvPr id="4" name="Picture 9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25727025"/>
          <a:ext cx="508488" cy="60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11906</xdr:colOff>
      <xdr:row>36</xdr:row>
      <xdr:rowOff>318</xdr:rowOff>
    </xdr:from>
    <xdr:to>
      <xdr:col>15</xdr:col>
      <xdr:colOff>369092</xdr:colOff>
      <xdr:row>38</xdr:row>
      <xdr:rowOff>228600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5774531" y="10687368"/>
          <a:ext cx="3452811" cy="761682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1">
            <a:defRPr sz="1000"/>
          </a:pPr>
          <a:r>
            <a:rPr lang="th-TH" sz="14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 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ข้อมูล </a:t>
          </a:r>
          <a:r>
            <a:rPr lang="th-TH" sz="1400" b="1" i="0" u="none" strike="noStrike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วันที่ </a:t>
          </a:r>
          <a:r>
            <a:rPr lang="th-TH" sz="1400" b="1" i="0" u="none" strike="noStrike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 u="none" strike="noStrike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10</a:t>
          </a:r>
          <a:r>
            <a:rPr lang="th-TH" sz="1400" b="1" i="0" u="none" strike="noStrike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 มิถุนายน</a:t>
          </a:r>
          <a:r>
            <a:rPr lang="th-TH" sz="1400" b="1" i="0" u="none" strike="noStrike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 2562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 </a:t>
          </a:r>
        </a:p>
        <a:p>
          <a:pPr algn="ctr" rtl="1">
            <a:defRPr sz="1000"/>
          </a:pPr>
          <a:r>
            <a:rPr lang="th-TH" sz="14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กลุ่มงานทะเบียนนักเรียน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u="none" strike="noStrike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latin typeface="TH SarabunPSK" pitchFamily="34" charset="-34"/>
              <a:cs typeface="TH SarabunPSK" pitchFamily="34" charset="-34"/>
            </a:rPr>
            <a:t> 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 ผู้รวบรวมข้อมูล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......................................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…...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javascript:;" TargetMode="External"/><Relationship Id="rId1" Type="http://schemas.openxmlformats.org/officeDocument/2006/relationships/hyperlink" Target="javascript:;" TargetMode="Externa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workbookViewId="0">
      <selection activeCell="C17" sqref="C17"/>
    </sheetView>
  </sheetViews>
  <sheetFormatPr defaultColWidth="10.28515625" defaultRowHeight="24"/>
  <cols>
    <col min="1" max="1" width="3.140625" style="854" customWidth="1"/>
    <col min="2" max="2" width="11.42578125" style="856" customWidth="1"/>
    <col min="3" max="3" width="23.5703125" style="857" customWidth="1"/>
    <col min="4" max="4" width="7.140625" style="854" customWidth="1"/>
    <col min="5" max="5" width="12.5703125" style="856" customWidth="1"/>
    <col min="6" max="6" width="27.85546875" style="857" customWidth="1"/>
    <col min="7" max="16384" width="10.28515625" style="854"/>
  </cols>
  <sheetData>
    <row r="1" spans="1:6" s="830" customFormat="1" ht="18" customHeight="1">
      <c r="A1" s="332" t="s">
        <v>4797</v>
      </c>
      <c r="B1" s="878"/>
      <c r="C1" s="829"/>
      <c r="D1" s="200"/>
      <c r="E1" s="878"/>
      <c r="F1" s="455"/>
    </row>
    <row r="2" spans="1:6" s="830" customFormat="1" ht="15" customHeight="1">
      <c r="A2" s="829" t="s">
        <v>4798</v>
      </c>
      <c r="B2" s="878"/>
      <c r="C2" s="455"/>
      <c r="D2" s="200"/>
      <c r="E2" s="878"/>
      <c r="F2" s="455"/>
    </row>
    <row r="3" spans="1:6" s="830" customFormat="1" ht="8.25" customHeight="1">
      <c r="A3" s="831"/>
      <c r="B3" s="832"/>
      <c r="C3" s="833"/>
      <c r="E3" s="832"/>
      <c r="F3" s="833" t="s">
        <v>44</v>
      </c>
    </row>
    <row r="4" spans="1:6" s="830" customFormat="1" ht="17.25" customHeight="1">
      <c r="A4" s="834" t="s">
        <v>5082</v>
      </c>
      <c r="C4" s="833"/>
      <c r="E4" s="832"/>
      <c r="F4" s="833"/>
    </row>
    <row r="5" spans="1:6" s="830" customFormat="1" ht="17.25" customHeight="1">
      <c r="A5" s="834" t="s">
        <v>5083</v>
      </c>
      <c r="C5" s="833"/>
      <c r="E5" s="832"/>
      <c r="F5" s="833"/>
    </row>
    <row r="6" spans="1:6" s="830" customFormat="1" ht="17.25" customHeight="1">
      <c r="A6" s="834" t="s">
        <v>5089</v>
      </c>
      <c r="C6" s="833"/>
      <c r="E6" s="832"/>
      <c r="F6" s="833"/>
    </row>
    <row r="7" spans="1:6" s="830" customFormat="1" ht="17.25" customHeight="1">
      <c r="B7" s="834" t="s">
        <v>4799</v>
      </c>
      <c r="C7" s="833"/>
      <c r="E7" s="832"/>
      <c r="F7" s="833"/>
    </row>
    <row r="8" spans="1:6" s="830" customFormat="1" ht="17.25" customHeight="1">
      <c r="B8" s="834"/>
      <c r="C8" s="833"/>
      <c r="E8" s="832"/>
      <c r="F8" s="833"/>
    </row>
    <row r="9" spans="1:6" s="835" customFormat="1" ht="9" customHeight="1">
      <c r="B9" s="836"/>
      <c r="C9" s="837"/>
      <c r="E9" s="836"/>
      <c r="F9" s="837"/>
    </row>
    <row r="10" spans="1:6" s="838" customFormat="1" ht="17.25" customHeight="1">
      <c r="B10" s="839" t="s">
        <v>4793</v>
      </c>
      <c r="C10" s="839" t="s">
        <v>4794</v>
      </c>
      <c r="E10" s="839" t="s">
        <v>4793</v>
      </c>
      <c r="F10" s="839" t="s">
        <v>4794</v>
      </c>
    </row>
    <row r="11" spans="1:6" s="838" customFormat="1" ht="15" customHeight="1">
      <c r="B11" s="840" t="s">
        <v>4800</v>
      </c>
      <c r="C11" s="841" t="s">
        <v>4801</v>
      </c>
      <c r="E11" s="842" t="s">
        <v>4802</v>
      </c>
      <c r="F11" s="843" t="s">
        <v>4803</v>
      </c>
    </row>
    <row r="12" spans="1:6" s="838" customFormat="1" ht="15" customHeight="1">
      <c r="B12" s="842" t="s">
        <v>4804</v>
      </c>
      <c r="C12" s="843" t="s">
        <v>4805</v>
      </c>
      <c r="E12" s="842" t="s">
        <v>4806</v>
      </c>
      <c r="F12" s="843" t="s">
        <v>4807</v>
      </c>
    </row>
    <row r="13" spans="1:6" s="838" customFormat="1" ht="15" customHeight="1">
      <c r="B13" s="842" t="s">
        <v>4808</v>
      </c>
      <c r="C13" s="843" t="s">
        <v>4809</v>
      </c>
      <c r="E13" s="842" t="s">
        <v>4810</v>
      </c>
      <c r="F13" s="843" t="s">
        <v>4811</v>
      </c>
    </row>
    <row r="14" spans="1:6" s="838" customFormat="1" ht="15" customHeight="1">
      <c r="B14" s="842" t="s">
        <v>4812</v>
      </c>
      <c r="C14" s="843" t="s">
        <v>5080</v>
      </c>
      <c r="E14" s="842" t="s">
        <v>4813</v>
      </c>
      <c r="F14" s="843" t="s">
        <v>4814</v>
      </c>
    </row>
    <row r="15" spans="1:6" s="838" customFormat="1" ht="15" customHeight="1">
      <c r="B15" s="842" t="s">
        <v>4815</v>
      </c>
      <c r="C15" s="843" t="s">
        <v>4816</v>
      </c>
      <c r="E15" s="842" t="s">
        <v>4817</v>
      </c>
      <c r="F15" s="843" t="s">
        <v>4818</v>
      </c>
    </row>
    <row r="16" spans="1:6" s="838" customFormat="1" ht="15" customHeight="1">
      <c r="B16" s="842" t="s">
        <v>4819</v>
      </c>
      <c r="C16" s="843" t="s">
        <v>4820</v>
      </c>
      <c r="E16" s="842" t="s">
        <v>4821</v>
      </c>
      <c r="F16" s="843" t="s">
        <v>4822</v>
      </c>
    </row>
    <row r="17" spans="2:6" s="838" customFormat="1" ht="15" customHeight="1">
      <c r="B17" s="842" t="s">
        <v>4823</v>
      </c>
      <c r="C17" s="843" t="s">
        <v>4824</v>
      </c>
      <c r="E17" s="842" t="s">
        <v>4825</v>
      </c>
      <c r="F17" s="844" t="s">
        <v>4826</v>
      </c>
    </row>
    <row r="18" spans="2:6" s="838" customFormat="1" ht="15" customHeight="1">
      <c r="B18" s="842" t="s">
        <v>4827</v>
      </c>
      <c r="C18" s="843" t="s">
        <v>4828</v>
      </c>
      <c r="E18" s="842" t="s">
        <v>4829</v>
      </c>
      <c r="F18" s="843" t="s">
        <v>4830</v>
      </c>
    </row>
    <row r="19" spans="2:6" s="838" customFormat="1" ht="15" customHeight="1">
      <c r="B19" s="842" t="s">
        <v>4831</v>
      </c>
      <c r="C19" s="843" t="s">
        <v>4832</v>
      </c>
      <c r="E19" s="842" t="s">
        <v>4833</v>
      </c>
      <c r="F19" s="843" t="s">
        <v>4834</v>
      </c>
    </row>
    <row r="20" spans="2:6" s="838" customFormat="1" ht="15" customHeight="1">
      <c r="B20" s="842" t="s">
        <v>4835</v>
      </c>
      <c r="C20" s="843" t="s">
        <v>4836</v>
      </c>
      <c r="E20" s="842" t="s">
        <v>4837</v>
      </c>
      <c r="F20" s="844" t="s">
        <v>4838</v>
      </c>
    </row>
    <row r="21" spans="2:6" s="838" customFormat="1" ht="15" customHeight="1">
      <c r="B21" s="842" t="s">
        <v>4839</v>
      </c>
      <c r="C21" s="843" t="s">
        <v>4840</v>
      </c>
      <c r="E21" s="842" t="s">
        <v>4841</v>
      </c>
      <c r="F21" s="843" t="s">
        <v>4842</v>
      </c>
    </row>
    <row r="22" spans="2:6" s="838" customFormat="1" ht="15" customHeight="1">
      <c r="B22" s="842" t="s">
        <v>4843</v>
      </c>
      <c r="C22" s="843" t="s">
        <v>4844</v>
      </c>
      <c r="E22" s="842" t="s">
        <v>4845</v>
      </c>
      <c r="F22" s="843" t="s">
        <v>5088</v>
      </c>
    </row>
    <row r="23" spans="2:6" s="838" customFormat="1" ht="15" customHeight="1">
      <c r="B23" s="842" t="s">
        <v>4846</v>
      </c>
      <c r="C23" s="843" t="s">
        <v>4847</v>
      </c>
      <c r="E23" s="842" t="s">
        <v>4848</v>
      </c>
      <c r="F23" s="843" t="s">
        <v>4849</v>
      </c>
    </row>
    <row r="24" spans="2:6" s="838" customFormat="1" ht="15" customHeight="1">
      <c r="B24" s="842" t="s">
        <v>4850</v>
      </c>
      <c r="C24" s="843" t="s">
        <v>4851</v>
      </c>
      <c r="E24" s="842" t="s">
        <v>4852</v>
      </c>
      <c r="F24" s="843" t="s">
        <v>4853</v>
      </c>
    </row>
    <row r="25" spans="2:6" s="838" customFormat="1" ht="15" customHeight="1">
      <c r="B25" s="842" t="s">
        <v>4854</v>
      </c>
      <c r="C25" s="843" t="s">
        <v>4855</v>
      </c>
      <c r="E25" s="842" t="s">
        <v>4796</v>
      </c>
      <c r="F25" s="845" t="s">
        <v>4856</v>
      </c>
    </row>
    <row r="26" spans="2:6" s="838" customFormat="1" ht="15" customHeight="1">
      <c r="B26" s="842" t="s">
        <v>4857</v>
      </c>
      <c r="C26" s="843" t="s">
        <v>4858</v>
      </c>
      <c r="E26" s="842" t="s">
        <v>4859</v>
      </c>
      <c r="F26" s="843" t="s">
        <v>4860</v>
      </c>
    </row>
    <row r="27" spans="2:6" s="838" customFormat="1" ht="15" customHeight="1">
      <c r="B27" s="842" t="s">
        <v>4861</v>
      </c>
      <c r="C27" s="843" t="s">
        <v>4862</v>
      </c>
      <c r="E27" s="842" t="s">
        <v>4863</v>
      </c>
      <c r="F27" s="843" t="s">
        <v>4864</v>
      </c>
    </row>
    <row r="28" spans="2:6" s="838" customFormat="1" ht="15" customHeight="1">
      <c r="B28" s="842" t="s">
        <v>4865</v>
      </c>
      <c r="C28" s="843" t="s">
        <v>4866</v>
      </c>
      <c r="E28" s="842" t="s">
        <v>4867</v>
      </c>
      <c r="F28" s="843" t="s">
        <v>4868</v>
      </c>
    </row>
    <row r="29" spans="2:6" s="838" customFormat="1" ht="15" customHeight="1">
      <c r="B29" s="842" t="s">
        <v>4869</v>
      </c>
      <c r="C29" s="843" t="s">
        <v>4870</v>
      </c>
      <c r="E29" s="842" t="s">
        <v>4871</v>
      </c>
      <c r="F29" s="843" t="s">
        <v>4872</v>
      </c>
    </row>
    <row r="30" spans="2:6" s="838" customFormat="1" ht="15" customHeight="1">
      <c r="B30" s="842" t="s">
        <v>4873</v>
      </c>
      <c r="C30" s="843" t="s">
        <v>4874</v>
      </c>
      <c r="E30" s="842" t="s">
        <v>4875</v>
      </c>
      <c r="F30" s="843" t="s">
        <v>4876</v>
      </c>
    </row>
    <row r="31" spans="2:6" s="838" customFormat="1" ht="15" customHeight="1">
      <c r="B31" s="840" t="s">
        <v>4877</v>
      </c>
      <c r="C31" s="841" t="s">
        <v>4878</v>
      </c>
      <c r="E31" s="842" t="s">
        <v>4879</v>
      </c>
      <c r="F31" s="843" t="s">
        <v>4880</v>
      </c>
    </row>
    <row r="32" spans="2:6" s="838" customFormat="1" ht="15" customHeight="1">
      <c r="B32" s="842" t="s">
        <v>4881</v>
      </c>
      <c r="C32" s="843" t="s">
        <v>4882</v>
      </c>
      <c r="E32" s="842" t="s">
        <v>4883</v>
      </c>
      <c r="F32" s="843" t="s">
        <v>4884</v>
      </c>
    </row>
    <row r="33" spans="1:6" s="838" customFormat="1" ht="15" customHeight="1">
      <c r="B33" s="842" t="s">
        <v>4885</v>
      </c>
      <c r="C33" s="843" t="s">
        <v>4886</v>
      </c>
      <c r="E33" s="842" t="s">
        <v>4887</v>
      </c>
      <c r="F33" s="843" t="s">
        <v>4888</v>
      </c>
    </row>
    <row r="34" spans="1:6" s="838" customFormat="1" ht="15" customHeight="1">
      <c r="B34" s="842" t="s">
        <v>4889</v>
      </c>
      <c r="C34" s="843" t="s">
        <v>4890</v>
      </c>
      <c r="E34" s="842" t="s">
        <v>4891</v>
      </c>
      <c r="F34" s="843" t="s">
        <v>4892</v>
      </c>
    </row>
    <row r="35" spans="1:6" s="838" customFormat="1" ht="15" customHeight="1">
      <c r="B35" s="842" t="s">
        <v>4893</v>
      </c>
      <c r="C35" s="843" t="s">
        <v>4894</v>
      </c>
      <c r="E35" s="842" t="s">
        <v>4895</v>
      </c>
      <c r="F35" s="843" t="s">
        <v>4896</v>
      </c>
    </row>
    <row r="36" spans="1:6" s="838" customFormat="1" ht="15" customHeight="1">
      <c r="B36" s="842" t="s">
        <v>4897</v>
      </c>
      <c r="C36" s="843" t="s">
        <v>4898</v>
      </c>
      <c r="E36" s="842" t="s">
        <v>4899</v>
      </c>
      <c r="F36" s="843" t="s">
        <v>4900</v>
      </c>
    </row>
    <row r="37" spans="1:6" s="838" customFormat="1" ht="15" customHeight="1">
      <c r="B37" s="842" t="s">
        <v>4901</v>
      </c>
      <c r="C37" s="843" t="s">
        <v>4902</v>
      </c>
      <c r="E37" s="842" t="s">
        <v>4903</v>
      </c>
      <c r="F37" s="843" t="s">
        <v>4904</v>
      </c>
    </row>
    <row r="38" spans="1:6" s="838" customFormat="1" ht="15" customHeight="1">
      <c r="B38" s="842" t="s">
        <v>4905</v>
      </c>
      <c r="C38" s="843" t="s">
        <v>4906</v>
      </c>
      <c r="E38" s="842" t="s">
        <v>4907</v>
      </c>
      <c r="F38" s="843" t="s">
        <v>4908</v>
      </c>
    </row>
    <row r="39" spans="1:6" s="838" customFormat="1" ht="15" customHeight="1">
      <c r="B39" s="842" t="s">
        <v>4909</v>
      </c>
      <c r="C39" s="843" t="s">
        <v>4910</v>
      </c>
      <c r="E39" s="842" t="s">
        <v>4911</v>
      </c>
      <c r="F39" s="843" t="s">
        <v>4912</v>
      </c>
    </row>
    <row r="40" spans="1:6" s="838" customFormat="1" ht="15" customHeight="1">
      <c r="B40" s="842" t="s">
        <v>4913</v>
      </c>
      <c r="C40" s="843" t="s">
        <v>4914</v>
      </c>
      <c r="E40" s="842" t="s">
        <v>4915</v>
      </c>
      <c r="F40" s="843" t="s">
        <v>4916</v>
      </c>
    </row>
    <row r="41" spans="1:6" s="838" customFormat="1" ht="15" customHeight="1">
      <c r="B41" s="842" t="s">
        <v>4917</v>
      </c>
      <c r="C41" s="843" t="s">
        <v>4918</v>
      </c>
      <c r="E41" s="842" t="s">
        <v>4919</v>
      </c>
      <c r="F41" s="843" t="s">
        <v>4920</v>
      </c>
    </row>
    <row r="42" spans="1:6" s="838" customFormat="1" ht="15" customHeight="1">
      <c r="B42" s="842" t="s">
        <v>4921</v>
      </c>
      <c r="C42" s="843" t="s">
        <v>4922</v>
      </c>
      <c r="E42" s="842" t="s">
        <v>4923</v>
      </c>
      <c r="F42" s="843" t="s">
        <v>4924</v>
      </c>
    </row>
    <row r="43" spans="1:6" s="838" customFormat="1" ht="15" customHeight="1">
      <c r="B43" s="842" t="s">
        <v>4925</v>
      </c>
      <c r="C43" s="843" t="s">
        <v>4926</v>
      </c>
      <c r="E43" s="842" t="s">
        <v>4927</v>
      </c>
      <c r="F43" s="843" t="s">
        <v>4928</v>
      </c>
    </row>
    <row r="44" spans="1:6" s="838" customFormat="1" ht="15" customHeight="1">
      <c r="B44" s="842" t="s">
        <v>4929</v>
      </c>
      <c r="C44" s="843" t="s">
        <v>4930</v>
      </c>
      <c r="E44" s="842" t="s">
        <v>4931</v>
      </c>
      <c r="F44" s="843" t="s">
        <v>4932</v>
      </c>
    </row>
    <row r="45" spans="1:6" s="838" customFormat="1" ht="15" customHeight="1">
      <c r="B45" s="842" t="s">
        <v>4933</v>
      </c>
      <c r="C45" s="843" t="s">
        <v>4934</v>
      </c>
      <c r="E45" s="842" t="s">
        <v>4935</v>
      </c>
      <c r="F45" s="843" t="s">
        <v>4936</v>
      </c>
    </row>
    <row r="46" spans="1:6" s="838" customFormat="1" ht="15" customHeight="1">
      <c r="B46" s="842" t="s">
        <v>4937</v>
      </c>
      <c r="C46" s="843" t="s">
        <v>4938</v>
      </c>
      <c r="E46" s="842" t="s">
        <v>4939</v>
      </c>
      <c r="F46" s="843" t="s">
        <v>4940</v>
      </c>
    </row>
    <row r="47" spans="1:6" s="838" customFormat="1" ht="15" customHeight="1">
      <c r="B47" s="842" t="s">
        <v>4941</v>
      </c>
      <c r="C47" s="844" t="s">
        <v>4942</v>
      </c>
      <c r="E47" s="842" t="s">
        <v>4943</v>
      </c>
      <c r="F47" s="843" t="s">
        <v>4944</v>
      </c>
    </row>
    <row r="48" spans="1:6" s="838" customFormat="1" ht="15" customHeight="1">
      <c r="A48" s="846"/>
      <c r="B48" s="842" t="s">
        <v>4945</v>
      </c>
      <c r="C48" s="843" t="s">
        <v>4946</v>
      </c>
      <c r="D48" s="847"/>
      <c r="E48" s="842"/>
      <c r="F48" s="843"/>
    </row>
    <row r="49" spans="1:6" s="890" customFormat="1" ht="15" customHeight="1">
      <c r="A49" s="887"/>
      <c r="B49" s="888" t="s">
        <v>4802</v>
      </c>
      <c r="C49" s="889" t="s">
        <v>4803</v>
      </c>
      <c r="E49" s="891"/>
      <c r="F49" s="892"/>
    </row>
    <row r="50" spans="1:6" s="893" customFormat="1" ht="12.75" customHeight="1">
      <c r="A50" s="890"/>
      <c r="B50" s="888" t="s">
        <v>4806</v>
      </c>
      <c r="C50" s="889" t="s">
        <v>4807</v>
      </c>
      <c r="E50" s="894"/>
      <c r="F50" s="895"/>
    </row>
    <row r="51" spans="1:6" s="851" customFormat="1" ht="12.75" customHeight="1">
      <c r="A51" s="848"/>
      <c r="B51" s="842" t="s">
        <v>4810</v>
      </c>
      <c r="C51" s="843" t="s">
        <v>4811</v>
      </c>
      <c r="E51" s="852"/>
      <c r="F51" s="853"/>
    </row>
    <row r="52" spans="1:6" ht="16.5" customHeight="1">
      <c r="B52" s="842" t="s">
        <v>4813</v>
      </c>
      <c r="C52" s="843" t="s">
        <v>4814</v>
      </c>
    </row>
    <row r="53" spans="1:6" ht="16.5" customHeight="1">
      <c r="B53" s="842" t="s">
        <v>4817</v>
      </c>
      <c r="C53" s="843" t="s">
        <v>4818</v>
      </c>
    </row>
    <row r="54" spans="1:6" ht="16.5" customHeight="1">
      <c r="B54" s="842" t="s">
        <v>4821</v>
      </c>
      <c r="C54" s="843" t="s">
        <v>4822</v>
      </c>
    </row>
    <row r="55" spans="1:6" ht="16.5" customHeight="1">
      <c r="B55" s="842" t="s">
        <v>4825</v>
      </c>
      <c r="C55" s="844" t="s">
        <v>4826</v>
      </c>
    </row>
    <row r="56" spans="1:6" ht="16.5" customHeight="1">
      <c r="B56" s="842" t="s">
        <v>4829</v>
      </c>
      <c r="C56" s="843" t="s">
        <v>4830</v>
      </c>
    </row>
    <row r="57" spans="1:6" ht="16.5" customHeight="1">
      <c r="B57" s="842" t="s">
        <v>4833</v>
      </c>
      <c r="C57" s="843" t="s">
        <v>4834</v>
      </c>
    </row>
    <row r="58" spans="1:6" ht="16.5" customHeight="1">
      <c r="B58" s="842" t="s">
        <v>4837</v>
      </c>
      <c r="C58" s="844" t="s">
        <v>4838</v>
      </c>
    </row>
    <row r="59" spans="1:6" ht="16.5" customHeight="1">
      <c r="B59" s="842" t="s">
        <v>4841</v>
      </c>
      <c r="C59" s="843" t="s">
        <v>4842</v>
      </c>
    </row>
    <row r="60" spans="1:6" ht="16.5" customHeight="1">
      <c r="B60" s="842" t="s">
        <v>4845</v>
      </c>
      <c r="C60" s="843" t="s">
        <v>5088</v>
      </c>
    </row>
    <row r="61" spans="1:6" ht="16.5" customHeight="1">
      <c r="B61" s="842" t="s">
        <v>4848</v>
      </c>
      <c r="C61" s="843" t="s">
        <v>4849</v>
      </c>
    </row>
    <row r="62" spans="1:6" ht="16.5" customHeight="1">
      <c r="B62" s="842" t="s">
        <v>4852</v>
      </c>
      <c r="C62" s="843" t="s">
        <v>4853</v>
      </c>
    </row>
    <row r="63" spans="1:6">
      <c r="B63" s="842" t="s">
        <v>4796</v>
      </c>
      <c r="C63" s="845" t="s">
        <v>4856</v>
      </c>
      <c r="E63" s="854"/>
      <c r="F63" s="854"/>
    </row>
    <row r="64" spans="1:6">
      <c r="B64" s="842" t="s">
        <v>4859</v>
      </c>
      <c r="C64" s="843" t="s">
        <v>4860</v>
      </c>
      <c r="E64" s="854"/>
      <c r="F64" s="854"/>
    </row>
    <row r="65" spans="2:6">
      <c r="B65" s="842" t="s">
        <v>4863</v>
      </c>
      <c r="C65" s="843" t="s">
        <v>4864</v>
      </c>
      <c r="E65" s="854"/>
      <c r="F65" s="854"/>
    </row>
    <row r="66" spans="2:6">
      <c r="B66" s="842" t="s">
        <v>4867</v>
      </c>
      <c r="C66" s="843" t="s">
        <v>4868</v>
      </c>
      <c r="E66" s="854"/>
      <c r="F66" s="854"/>
    </row>
    <row r="67" spans="2:6">
      <c r="B67" s="842" t="s">
        <v>4871</v>
      </c>
      <c r="C67" s="843" t="s">
        <v>4872</v>
      </c>
      <c r="E67" s="854"/>
      <c r="F67" s="854"/>
    </row>
    <row r="68" spans="2:6">
      <c r="B68" s="842" t="s">
        <v>4875</v>
      </c>
      <c r="C68" s="843" t="s">
        <v>4876</v>
      </c>
      <c r="E68" s="854"/>
      <c r="F68" s="854"/>
    </row>
    <row r="69" spans="2:6">
      <c r="B69" s="842" t="s">
        <v>4879</v>
      </c>
      <c r="C69" s="843" t="s">
        <v>4880</v>
      </c>
      <c r="E69" s="854"/>
      <c r="F69" s="854"/>
    </row>
    <row r="70" spans="2:6">
      <c r="B70" s="842" t="s">
        <v>4883</v>
      </c>
      <c r="C70" s="843" t="s">
        <v>4884</v>
      </c>
      <c r="E70" s="854"/>
      <c r="F70" s="854"/>
    </row>
    <row r="71" spans="2:6">
      <c r="B71" s="842" t="s">
        <v>4887</v>
      </c>
      <c r="C71" s="843" t="s">
        <v>4888</v>
      </c>
      <c r="E71" s="854"/>
      <c r="F71" s="854"/>
    </row>
    <row r="72" spans="2:6">
      <c r="B72" s="842" t="s">
        <v>4891</v>
      </c>
      <c r="C72" s="843" t="s">
        <v>4892</v>
      </c>
      <c r="E72" s="854"/>
      <c r="F72" s="854"/>
    </row>
    <row r="73" spans="2:6">
      <c r="B73" s="842" t="s">
        <v>4895</v>
      </c>
      <c r="C73" s="843" t="s">
        <v>4896</v>
      </c>
      <c r="E73" s="854"/>
      <c r="F73" s="854"/>
    </row>
    <row r="74" spans="2:6">
      <c r="B74" s="842" t="s">
        <v>4899</v>
      </c>
      <c r="C74" s="843" t="s">
        <v>4900</v>
      </c>
      <c r="E74" s="854"/>
      <c r="F74" s="854"/>
    </row>
    <row r="75" spans="2:6">
      <c r="B75" s="842" t="s">
        <v>4903</v>
      </c>
      <c r="C75" s="843" t="s">
        <v>4904</v>
      </c>
      <c r="E75" s="854"/>
      <c r="F75" s="854"/>
    </row>
    <row r="76" spans="2:6">
      <c r="B76" s="842" t="s">
        <v>4907</v>
      </c>
      <c r="C76" s="843" t="s">
        <v>4908</v>
      </c>
      <c r="E76" s="854"/>
      <c r="F76" s="854"/>
    </row>
    <row r="77" spans="2:6">
      <c r="B77" s="842" t="s">
        <v>4911</v>
      </c>
      <c r="C77" s="843" t="s">
        <v>4912</v>
      </c>
      <c r="E77" s="854"/>
      <c r="F77" s="854"/>
    </row>
    <row r="78" spans="2:6">
      <c r="B78" s="842" t="s">
        <v>4915</v>
      </c>
      <c r="C78" s="843" t="s">
        <v>4916</v>
      </c>
      <c r="E78" s="854"/>
      <c r="F78" s="854"/>
    </row>
    <row r="79" spans="2:6">
      <c r="B79" s="842" t="s">
        <v>4919</v>
      </c>
      <c r="C79" s="843" t="s">
        <v>4920</v>
      </c>
      <c r="E79" s="854"/>
      <c r="F79" s="854"/>
    </row>
    <row r="80" spans="2:6">
      <c r="B80" s="842" t="s">
        <v>4923</v>
      </c>
      <c r="C80" s="843" t="s">
        <v>4924</v>
      </c>
      <c r="E80" s="854"/>
      <c r="F80" s="854"/>
    </row>
    <row r="81" spans="2:6">
      <c r="B81" s="842" t="s">
        <v>4927</v>
      </c>
      <c r="C81" s="843" t="s">
        <v>4928</v>
      </c>
      <c r="E81" s="854"/>
      <c r="F81" s="854"/>
    </row>
    <row r="82" spans="2:6">
      <c r="B82" s="842" t="s">
        <v>4931</v>
      </c>
      <c r="C82" s="843" t="s">
        <v>4932</v>
      </c>
      <c r="E82" s="854"/>
      <c r="F82" s="854"/>
    </row>
    <row r="83" spans="2:6">
      <c r="B83" s="842" t="s">
        <v>4935</v>
      </c>
      <c r="C83" s="843" t="s">
        <v>4936</v>
      </c>
      <c r="E83" s="854"/>
      <c r="F83" s="854"/>
    </row>
    <row r="84" spans="2:6">
      <c r="B84" s="842" t="s">
        <v>4939</v>
      </c>
      <c r="C84" s="843" t="s">
        <v>4940</v>
      </c>
      <c r="E84" s="854"/>
      <c r="F84" s="854"/>
    </row>
    <row r="85" spans="2:6">
      <c r="B85" s="842" t="s">
        <v>4943</v>
      </c>
      <c r="C85" s="843" t="s">
        <v>4944</v>
      </c>
      <c r="E85" s="854"/>
      <c r="F85" s="854"/>
    </row>
    <row r="86" spans="2:6" ht="24.75" thickBot="1">
      <c r="B86" s="849"/>
      <c r="C86" s="860"/>
      <c r="E86" s="854"/>
      <c r="F86" s="854"/>
    </row>
    <row r="87" spans="2:6" ht="24.75" thickBot="1">
      <c r="B87" s="849"/>
      <c r="C87" s="860"/>
      <c r="E87" s="854"/>
      <c r="F87" s="854"/>
    </row>
    <row r="88" spans="2:6" ht="24.75" thickBot="1">
      <c r="B88" s="849"/>
      <c r="C88" s="860"/>
      <c r="E88" s="854"/>
      <c r="F88" s="854"/>
    </row>
    <row r="89" spans="2:6" ht="24.75" thickBot="1">
      <c r="B89" s="849"/>
      <c r="C89" s="860"/>
      <c r="E89" s="854"/>
      <c r="F89" s="854"/>
    </row>
    <row r="90" spans="2:6" ht="24.75" thickBot="1">
      <c r="B90" s="849"/>
      <c r="C90" s="860"/>
      <c r="E90" s="854"/>
      <c r="F90" s="854"/>
    </row>
    <row r="91" spans="2:6" ht="24.75" thickBot="1">
      <c r="B91" s="849"/>
      <c r="C91" s="860"/>
      <c r="E91" s="854"/>
      <c r="F91" s="854"/>
    </row>
    <row r="92" spans="2:6" ht="24.75" thickBot="1">
      <c r="B92" s="849"/>
      <c r="C92" s="860"/>
      <c r="E92" s="854"/>
      <c r="F92" s="854"/>
    </row>
    <row r="93" spans="2:6" ht="24.75" thickBot="1">
      <c r="B93" s="849"/>
      <c r="C93" s="860"/>
      <c r="E93" s="854"/>
      <c r="F93" s="854"/>
    </row>
    <row r="94" spans="2:6" ht="24.75" thickBot="1">
      <c r="B94" s="849"/>
      <c r="C94" s="860"/>
      <c r="E94" s="854"/>
      <c r="F94" s="854"/>
    </row>
    <row r="95" spans="2:6" ht="24.75" thickBot="1">
      <c r="B95" s="849"/>
      <c r="C95" s="860"/>
      <c r="E95" s="854"/>
      <c r="F95" s="854"/>
    </row>
    <row r="96" spans="2:6" ht="24.75" thickBot="1">
      <c r="B96" s="849"/>
      <c r="C96" s="860"/>
      <c r="E96" s="854"/>
      <c r="F96" s="854"/>
    </row>
    <row r="97" spans="2:6" ht="24.75" thickBot="1">
      <c r="B97" s="849"/>
      <c r="C97" s="860"/>
      <c r="E97" s="854"/>
      <c r="F97" s="854"/>
    </row>
    <row r="98" spans="2:6" ht="24.75" thickBot="1">
      <c r="B98" s="849"/>
      <c r="C98" s="860"/>
      <c r="E98" s="854"/>
      <c r="F98" s="854"/>
    </row>
    <row r="99" spans="2:6" ht="24.75" thickBot="1">
      <c r="B99" s="849"/>
      <c r="C99" s="860"/>
      <c r="E99" s="854"/>
      <c r="F99" s="854"/>
    </row>
    <row r="100" spans="2:6" ht="24.75" thickBot="1">
      <c r="B100" s="849"/>
      <c r="C100" s="860"/>
      <c r="E100" s="854"/>
      <c r="F100" s="854"/>
    </row>
    <row r="101" spans="2:6" ht="24.75" thickBot="1">
      <c r="B101" s="849"/>
      <c r="C101" s="860"/>
      <c r="E101" s="854"/>
      <c r="F101" s="854"/>
    </row>
    <row r="102" spans="2:6" ht="24.75" thickBot="1">
      <c r="B102" s="849"/>
      <c r="C102" s="860"/>
      <c r="E102" s="854"/>
      <c r="F102" s="854"/>
    </row>
    <row r="103" spans="2:6" ht="24.75" thickBot="1">
      <c r="B103" s="849"/>
      <c r="C103" s="860"/>
      <c r="E103" s="854"/>
      <c r="F103" s="854"/>
    </row>
    <row r="104" spans="2:6" ht="24.75" thickBot="1">
      <c r="B104" s="849"/>
      <c r="C104" s="860"/>
      <c r="E104" s="854"/>
      <c r="F104" s="854"/>
    </row>
    <row r="105" spans="2:6" ht="24.75" thickBot="1">
      <c r="B105" s="849"/>
      <c r="C105" s="860"/>
      <c r="E105" s="854"/>
      <c r="F105" s="854"/>
    </row>
    <row r="106" spans="2:6" ht="24.75" thickBot="1">
      <c r="B106" s="849"/>
      <c r="C106" s="860"/>
      <c r="E106" s="854"/>
      <c r="F106" s="854"/>
    </row>
    <row r="107" spans="2:6" ht="24.75" thickBot="1">
      <c r="B107" s="849"/>
      <c r="C107" s="860"/>
      <c r="E107" s="854"/>
      <c r="F107" s="854"/>
    </row>
    <row r="108" spans="2:6" ht="24.75" thickBot="1">
      <c r="B108" s="849"/>
      <c r="C108" s="860"/>
      <c r="E108" s="854"/>
      <c r="F108" s="854"/>
    </row>
    <row r="109" spans="2:6" ht="24.75" thickBot="1">
      <c r="B109" s="849"/>
      <c r="C109" s="860"/>
      <c r="E109" s="854"/>
      <c r="F109" s="854"/>
    </row>
    <row r="110" spans="2:6" ht="24.75" thickBot="1">
      <c r="B110" s="849"/>
      <c r="C110" s="860"/>
      <c r="E110" s="854"/>
      <c r="F110" s="854"/>
    </row>
    <row r="111" spans="2:6" ht="24.75" thickBot="1">
      <c r="B111" s="849"/>
      <c r="C111" s="860"/>
      <c r="E111" s="854"/>
      <c r="F111" s="854"/>
    </row>
    <row r="112" spans="2:6" ht="24.75" thickBot="1">
      <c r="B112" s="849"/>
      <c r="C112" s="860"/>
      <c r="E112" s="854"/>
      <c r="F112" s="854"/>
    </row>
    <row r="113" spans="2:6" ht="24.75" thickBot="1">
      <c r="B113" s="849"/>
      <c r="C113" s="860"/>
      <c r="E113" s="854"/>
      <c r="F113" s="854"/>
    </row>
    <row r="114" spans="2:6" ht="24.75" thickBot="1">
      <c r="B114" s="849"/>
      <c r="C114" s="860"/>
      <c r="E114" s="854"/>
      <c r="F114" s="854"/>
    </row>
    <row r="115" spans="2:6" ht="24.75" thickBot="1">
      <c r="B115" s="849"/>
      <c r="C115" s="860"/>
      <c r="E115" s="854"/>
      <c r="F115" s="854"/>
    </row>
    <row r="116" spans="2:6" ht="24.75" thickBot="1">
      <c r="B116" s="849"/>
      <c r="C116" s="860"/>
      <c r="E116" s="854"/>
      <c r="F116" s="854"/>
    </row>
    <row r="117" spans="2:6" ht="24.75" thickBot="1">
      <c r="B117" s="849"/>
      <c r="C117" s="860"/>
      <c r="E117" s="854"/>
      <c r="F117" s="854"/>
    </row>
    <row r="118" spans="2:6" ht="24.75" thickBot="1">
      <c r="B118" s="849"/>
      <c r="C118" s="860"/>
      <c r="E118" s="854"/>
      <c r="F118" s="854"/>
    </row>
    <row r="119" spans="2:6" ht="24.75" thickBot="1">
      <c r="B119" s="849"/>
      <c r="C119" s="850"/>
      <c r="E119" s="854"/>
      <c r="F119" s="854"/>
    </row>
    <row r="120" spans="2:6" ht="24.75" thickBot="1">
      <c r="B120" s="849"/>
      <c r="C120" s="850"/>
      <c r="E120" s="854"/>
      <c r="F120" s="854"/>
    </row>
    <row r="121" spans="2:6" ht="24.75" thickBot="1">
      <c r="B121" s="849"/>
      <c r="C121" s="850"/>
      <c r="E121" s="854"/>
      <c r="F121" s="854"/>
    </row>
    <row r="122" spans="2:6" ht="24.75" thickBot="1">
      <c r="B122" s="849"/>
      <c r="C122" s="850"/>
      <c r="E122" s="854"/>
      <c r="F122" s="854"/>
    </row>
    <row r="123" spans="2:6" ht="24.75" thickBot="1">
      <c r="B123" s="849" t="s">
        <v>4971</v>
      </c>
      <c r="C123" s="850" t="s">
        <v>4972</v>
      </c>
      <c r="E123" s="854"/>
      <c r="F123" s="854"/>
    </row>
    <row r="124" spans="2:6" ht="24.75" thickBot="1">
      <c r="B124" s="849" t="s">
        <v>4973</v>
      </c>
      <c r="C124" s="850" t="s">
        <v>4974</v>
      </c>
      <c r="E124" s="854"/>
      <c r="F124" s="854"/>
    </row>
    <row r="125" spans="2:6" ht="24.75" thickBot="1">
      <c r="B125" s="849" t="s">
        <v>4975</v>
      </c>
      <c r="C125" s="850" t="s">
        <v>4876</v>
      </c>
      <c r="E125" s="854"/>
      <c r="F125" s="854"/>
    </row>
    <row r="126" spans="2:6" ht="24.75" thickBot="1">
      <c r="B126" s="849" t="s">
        <v>4976</v>
      </c>
      <c r="C126" s="850" t="s">
        <v>4942</v>
      </c>
      <c r="E126" s="854"/>
      <c r="F126" s="854"/>
    </row>
    <row r="127" spans="2:6" ht="24.75" thickBot="1">
      <c r="B127" s="849" t="s">
        <v>4977</v>
      </c>
      <c r="C127" s="850" t="s">
        <v>4978</v>
      </c>
      <c r="E127" s="854"/>
      <c r="F127" s="854"/>
    </row>
    <row r="128" spans="2:6" ht="24.75" thickBot="1">
      <c r="B128" s="849" t="s">
        <v>4979</v>
      </c>
      <c r="C128" s="850" t="s">
        <v>4980</v>
      </c>
      <c r="E128" s="854"/>
      <c r="F128" s="854"/>
    </row>
    <row r="129" spans="2:6" ht="24.75" thickBot="1">
      <c r="B129" s="849" t="s">
        <v>4981</v>
      </c>
      <c r="C129" s="850" t="s">
        <v>4982</v>
      </c>
      <c r="E129" s="854"/>
      <c r="F129" s="854"/>
    </row>
    <row r="130" spans="2:6" ht="24.75" thickBot="1">
      <c r="B130" s="849" t="s">
        <v>4983</v>
      </c>
      <c r="C130" s="850" t="s">
        <v>4984</v>
      </c>
      <c r="E130" s="854"/>
      <c r="F130" s="854"/>
    </row>
    <row r="131" spans="2:6" ht="24.75" thickBot="1">
      <c r="B131" s="849" t="s">
        <v>4985</v>
      </c>
      <c r="C131" s="850" t="s">
        <v>4986</v>
      </c>
      <c r="E131" s="854"/>
      <c r="F131" s="854"/>
    </row>
    <row r="132" spans="2:6" ht="24.75" thickBot="1">
      <c r="B132" s="849" t="s">
        <v>4987</v>
      </c>
      <c r="C132" s="850" t="s">
        <v>4988</v>
      </c>
      <c r="E132" s="854"/>
      <c r="F132" s="854"/>
    </row>
    <row r="133" spans="2:6" ht="24.75" thickBot="1">
      <c r="B133" s="849" t="s">
        <v>4989</v>
      </c>
      <c r="C133" s="850" t="s">
        <v>4990</v>
      </c>
      <c r="E133" s="854"/>
      <c r="F133" s="854"/>
    </row>
    <row r="134" spans="2:6" ht="24.75" thickBot="1">
      <c r="B134" s="849" t="s">
        <v>4991</v>
      </c>
      <c r="C134" s="850" t="s">
        <v>4992</v>
      </c>
      <c r="E134" s="854"/>
      <c r="F134" s="854"/>
    </row>
    <row r="135" spans="2:6" ht="24.75" thickBot="1">
      <c r="B135" s="849" t="s">
        <v>4993</v>
      </c>
      <c r="C135" s="850" t="s">
        <v>4994</v>
      </c>
      <c r="E135" s="854"/>
      <c r="F135" s="854"/>
    </row>
    <row r="136" spans="2:6" ht="24.75" thickBot="1">
      <c r="B136" s="849" t="s">
        <v>4995</v>
      </c>
      <c r="C136" s="850" t="s">
        <v>4996</v>
      </c>
      <c r="E136" s="854"/>
      <c r="F136" s="854"/>
    </row>
    <row r="137" spans="2:6" ht="24.75" thickBot="1">
      <c r="B137" s="849" t="s">
        <v>4997</v>
      </c>
      <c r="C137" s="850" t="s">
        <v>4805</v>
      </c>
      <c r="E137" s="854"/>
      <c r="F137" s="854"/>
    </row>
    <row r="138" spans="2:6" ht="26.25" thickBot="1">
      <c r="B138" s="849" t="s">
        <v>4998</v>
      </c>
      <c r="C138" s="850" t="s">
        <v>4999</v>
      </c>
      <c r="E138" s="854"/>
      <c r="F138" s="854"/>
    </row>
    <row r="139" spans="2:6" ht="24.75" thickBot="1">
      <c r="B139" s="849" t="s">
        <v>5000</v>
      </c>
      <c r="C139" s="850" t="s">
        <v>5001</v>
      </c>
      <c r="E139" s="854"/>
      <c r="F139" s="854"/>
    </row>
    <row r="140" spans="2:6" ht="24.75" thickBot="1">
      <c r="B140" s="849" t="s">
        <v>5002</v>
      </c>
      <c r="C140" s="850" t="s">
        <v>5003</v>
      </c>
      <c r="E140" s="854"/>
      <c r="F140" s="854"/>
    </row>
    <row r="141" spans="2:6" ht="24.75" thickBot="1">
      <c r="B141" s="849" t="s">
        <v>5004</v>
      </c>
      <c r="C141" s="859" t="s">
        <v>4926</v>
      </c>
      <c r="E141" s="854"/>
      <c r="F141" s="854"/>
    </row>
    <row r="142" spans="2:6" ht="24.75" thickBot="1">
      <c r="B142" s="849" t="s">
        <v>5005</v>
      </c>
      <c r="C142" s="850" t="s">
        <v>5006</v>
      </c>
      <c r="E142" s="854"/>
      <c r="F142" s="854"/>
    </row>
    <row r="143" spans="2:6" ht="24.75" thickBot="1">
      <c r="B143" s="849" t="s">
        <v>5007</v>
      </c>
      <c r="C143" s="850" t="s">
        <v>5008</v>
      </c>
      <c r="E143" s="854"/>
      <c r="F143" s="854"/>
    </row>
    <row r="144" spans="2:6" ht="26.25" thickBot="1">
      <c r="B144" s="849" t="s">
        <v>5009</v>
      </c>
      <c r="C144" s="850" t="s">
        <v>5010</v>
      </c>
      <c r="E144" s="854"/>
      <c r="F144" s="854"/>
    </row>
    <row r="145" spans="2:6" ht="24.75" thickBot="1">
      <c r="B145" s="849" t="s">
        <v>5011</v>
      </c>
      <c r="C145" s="850" t="s">
        <v>5012</v>
      </c>
      <c r="E145" s="854"/>
      <c r="F145" s="854"/>
    </row>
    <row r="146" spans="2:6" ht="26.25" thickBot="1">
      <c r="B146" s="849" t="s">
        <v>5013</v>
      </c>
      <c r="C146" s="850" t="s">
        <v>5014</v>
      </c>
      <c r="E146" s="854"/>
      <c r="F146" s="854"/>
    </row>
    <row r="147" spans="2:6" ht="24.75" thickBot="1">
      <c r="B147" s="849" t="s">
        <v>5015</v>
      </c>
      <c r="C147" s="850" t="s">
        <v>5016</v>
      </c>
      <c r="E147" s="854"/>
      <c r="F147" s="854"/>
    </row>
    <row r="148" spans="2:6" ht="24.75" thickBot="1">
      <c r="B148" s="849" t="s">
        <v>5017</v>
      </c>
      <c r="C148" s="850" t="s">
        <v>4826</v>
      </c>
      <c r="E148" s="854"/>
      <c r="F148" s="854"/>
    </row>
    <row r="149" spans="2:6" ht="24.75" thickBot="1">
      <c r="B149" s="849" t="s">
        <v>5018</v>
      </c>
      <c r="C149" s="850" t="s">
        <v>5019</v>
      </c>
      <c r="E149" s="854"/>
      <c r="F149" s="854"/>
    </row>
    <row r="150" spans="2:6" ht="24.75" thickBot="1">
      <c r="B150" s="849" t="s">
        <v>5020</v>
      </c>
      <c r="C150" s="850" t="s">
        <v>5021</v>
      </c>
      <c r="E150" s="854"/>
      <c r="F150" s="854"/>
    </row>
    <row r="151" spans="2:6" ht="24.75" thickBot="1">
      <c r="B151" s="849" t="s">
        <v>5022</v>
      </c>
      <c r="C151" s="850" t="s">
        <v>5023</v>
      </c>
      <c r="E151" s="854"/>
      <c r="F151" s="854"/>
    </row>
    <row r="152" spans="2:6" ht="24.75" thickBot="1">
      <c r="B152" s="849" t="s">
        <v>5024</v>
      </c>
      <c r="C152" s="850" t="s">
        <v>5025</v>
      </c>
      <c r="E152" s="854"/>
      <c r="F152" s="854"/>
    </row>
    <row r="153" spans="2:6" ht="24.75" thickBot="1">
      <c r="B153" s="849" t="s">
        <v>5026</v>
      </c>
      <c r="C153" s="850" t="s">
        <v>5027</v>
      </c>
      <c r="E153" s="854"/>
      <c r="F153" s="854"/>
    </row>
    <row r="154" spans="2:6" ht="24.75" thickBot="1">
      <c r="B154" s="849" t="s">
        <v>5028</v>
      </c>
      <c r="C154" s="850" t="s">
        <v>5029</v>
      </c>
      <c r="E154" s="854"/>
      <c r="F154" s="854"/>
    </row>
    <row r="155" spans="2:6" ht="24.75" thickBot="1">
      <c r="B155" s="849" t="s">
        <v>5030</v>
      </c>
      <c r="C155" s="850" t="s">
        <v>5031</v>
      </c>
      <c r="E155" s="854"/>
      <c r="F155" s="854"/>
    </row>
    <row r="156" spans="2:6" ht="24.75" thickBot="1">
      <c r="B156" s="849" t="s">
        <v>5032</v>
      </c>
      <c r="C156" s="850" t="s">
        <v>5033</v>
      </c>
      <c r="E156" s="854"/>
      <c r="F156" s="854"/>
    </row>
    <row r="157" spans="2:6" ht="24.75" thickBot="1">
      <c r="B157" s="849" t="s">
        <v>5034</v>
      </c>
      <c r="C157" s="850" t="s">
        <v>5035</v>
      </c>
      <c r="E157" s="854"/>
      <c r="F157" s="854"/>
    </row>
    <row r="158" spans="2:6" ht="24.75" thickBot="1">
      <c r="B158" s="849" t="s">
        <v>5036</v>
      </c>
      <c r="C158" s="850" t="s">
        <v>4938</v>
      </c>
      <c r="E158" s="854"/>
      <c r="F158" s="854"/>
    </row>
    <row r="159" spans="2:6" ht="24.75" thickBot="1">
      <c r="B159" s="849" t="s">
        <v>5037</v>
      </c>
      <c r="C159" s="855" t="s">
        <v>4928</v>
      </c>
      <c r="E159" s="854"/>
      <c r="F159" s="854"/>
    </row>
    <row r="160" spans="2:6" ht="24.75" thickBot="1">
      <c r="B160" s="849" t="s">
        <v>5038</v>
      </c>
      <c r="C160" s="850" t="s">
        <v>5039</v>
      </c>
      <c r="E160" s="854"/>
      <c r="F160" s="854"/>
    </row>
    <row r="161" spans="2:6" ht="24.75" thickBot="1">
      <c r="B161" s="849" t="s">
        <v>5040</v>
      </c>
      <c r="C161" s="861" t="s">
        <v>4930</v>
      </c>
      <c r="E161" s="854"/>
      <c r="F161" s="854"/>
    </row>
    <row r="162" spans="2:6" ht="24.75" thickBot="1">
      <c r="B162" s="849" t="s">
        <v>5041</v>
      </c>
      <c r="C162" s="850" t="s">
        <v>4807</v>
      </c>
      <c r="E162" s="854"/>
      <c r="F162" s="854"/>
    </row>
    <row r="163" spans="2:6" ht="24.75" thickBot="1">
      <c r="B163" s="849" t="s">
        <v>5042</v>
      </c>
      <c r="C163" s="850" t="s">
        <v>5043</v>
      </c>
      <c r="E163" s="854"/>
      <c r="F163" s="854"/>
    </row>
    <row r="164" spans="2:6" ht="24.75" thickBot="1">
      <c r="B164" s="849" t="s">
        <v>5044</v>
      </c>
      <c r="C164" s="850" t="s">
        <v>4947</v>
      </c>
      <c r="E164" s="854"/>
      <c r="F164" s="854"/>
    </row>
    <row r="165" spans="2:6" ht="24.75" thickBot="1">
      <c r="B165" s="849" t="s">
        <v>5045</v>
      </c>
      <c r="C165" s="850" t="s">
        <v>4940</v>
      </c>
      <c r="E165" s="854"/>
      <c r="F165" s="854"/>
    </row>
    <row r="166" spans="2:6" ht="24.75" thickBot="1">
      <c r="B166" s="849" t="s">
        <v>5046</v>
      </c>
      <c r="C166" s="850" t="s">
        <v>4948</v>
      </c>
      <c r="E166" s="854"/>
      <c r="F166" s="854"/>
    </row>
    <row r="167" spans="2:6" ht="24.75" thickBot="1">
      <c r="B167" s="849" t="s">
        <v>5047</v>
      </c>
      <c r="C167" s="855" t="s">
        <v>4949</v>
      </c>
      <c r="E167" s="854"/>
      <c r="F167" s="854"/>
    </row>
    <row r="168" spans="2:6" ht="24.75" thickBot="1">
      <c r="B168" s="849" t="s">
        <v>5048</v>
      </c>
      <c r="C168" s="850" t="s">
        <v>4950</v>
      </c>
      <c r="E168" s="854"/>
      <c r="F168" s="854"/>
    </row>
    <row r="169" spans="2:6" ht="24.75" thickBot="1">
      <c r="B169" s="849" t="s">
        <v>5049</v>
      </c>
      <c r="C169" s="850" t="s">
        <v>4951</v>
      </c>
      <c r="E169" s="854"/>
      <c r="F169" s="854"/>
    </row>
    <row r="170" spans="2:6" ht="26.25" thickBot="1">
      <c r="B170" s="849" t="s">
        <v>5050</v>
      </c>
      <c r="C170" s="850" t="s">
        <v>4952</v>
      </c>
      <c r="E170" s="854"/>
      <c r="F170" s="854"/>
    </row>
    <row r="171" spans="2:6" ht="24.75" thickBot="1">
      <c r="B171" s="849" t="s">
        <v>5051</v>
      </c>
      <c r="C171" s="850" t="s">
        <v>4953</v>
      </c>
      <c r="E171" s="854"/>
      <c r="F171" s="854"/>
    </row>
    <row r="172" spans="2:6" ht="24.75" thickBot="1">
      <c r="B172" s="849" t="s">
        <v>5052</v>
      </c>
      <c r="C172" s="850" t="s">
        <v>4954</v>
      </c>
      <c r="E172" s="854"/>
      <c r="F172" s="854"/>
    </row>
    <row r="173" spans="2:6" ht="24.75" thickBot="1">
      <c r="B173" s="849" t="s">
        <v>5053</v>
      </c>
      <c r="C173" s="850" t="s">
        <v>4955</v>
      </c>
      <c r="E173" s="854"/>
      <c r="F173" s="854"/>
    </row>
    <row r="174" spans="2:6" ht="24.75" thickBot="1">
      <c r="B174" s="849" t="s">
        <v>5054</v>
      </c>
      <c r="C174" s="850" t="s">
        <v>4956</v>
      </c>
      <c r="E174" s="854"/>
      <c r="F174" s="854"/>
    </row>
    <row r="175" spans="2:6" ht="24.75" thickBot="1">
      <c r="B175" s="849" t="s">
        <v>5055</v>
      </c>
      <c r="C175" s="858" t="s">
        <v>4957</v>
      </c>
      <c r="E175" s="854"/>
      <c r="F175" s="854"/>
    </row>
    <row r="176" spans="2:6" ht="24.75" thickBot="1">
      <c r="B176" s="849" t="s">
        <v>5056</v>
      </c>
      <c r="C176" s="850" t="s">
        <v>4958</v>
      </c>
      <c r="E176" s="854"/>
      <c r="F176" s="854"/>
    </row>
    <row r="177" spans="2:6" ht="24.75" thickBot="1">
      <c r="B177" s="849" t="s">
        <v>5057</v>
      </c>
      <c r="C177" s="850" t="s">
        <v>4959</v>
      </c>
      <c r="E177" s="854"/>
      <c r="F177" s="854"/>
    </row>
    <row r="178" spans="2:6" ht="24.75" thickBot="1">
      <c r="B178" s="849" t="s">
        <v>5058</v>
      </c>
      <c r="C178" s="850" t="s">
        <v>4960</v>
      </c>
      <c r="E178" s="854"/>
      <c r="F178" s="854"/>
    </row>
    <row r="179" spans="2:6" ht="24.75" thickBot="1">
      <c r="B179" s="849" t="s">
        <v>5059</v>
      </c>
      <c r="C179" s="850" t="s">
        <v>4961</v>
      </c>
      <c r="E179" s="854"/>
      <c r="F179" s="854"/>
    </row>
    <row r="180" spans="2:6" ht="24.75" thickBot="1">
      <c r="B180" s="849" t="s">
        <v>5060</v>
      </c>
      <c r="C180" s="850" t="s">
        <v>4962</v>
      </c>
      <c r="E180" s="854"/>
      <c r="F180" s="854"/>
    </row>
    <row r="181" spans="2:6" ht="24.75" thickBot="1">
      <c r="B181" s="862" t="s">
        <v>5061</v>
      </c>
      <c r="C181" s="863" t="s">
        <v>4904</v>
      </c>
      <c r="E181" s="854"/>
      <c r="F181" s="854"/>
    </row>
    <row r="182" spans="2:6" ht="24.75" thickBot="1">
      <c r="B182" s="849" t="s">
        <v>5062</v>
      </c>
      <c r="C182" s="850" t="s">
        <v>4963</v>
      </c>
      <c r="E182" s="854"/>
      <c r="F182" s="854"/>
    </row>
    <row r="183" spans="2:6" ht="24.75" thickBot="1">
      <c r="B183" s="849" t="s">
        <v>5063</v>
      </c>
      <c r="C183" s="850" t="s">
        <v>4964</v>
      </c>
      <c r="E183" s="854"/>
      <c r="F183" s="854"/>
    </row>
    <row r="184" spans="2:6" ht="24.75" thickBot="1">
      <c r="B184" s="849" t="s">
        <v>5064</v>
      </c>
      <c r="C184" s="859" t="s">
        <v>4906</v>
      </c>
      <c r="E184" s="854"/>
      <c r="F184" s="854"/>
    </row>
    <row r="185" spans="2:6" ht="24.75" thickBot="1">
      <c r="B185" s="849" t="s">
        <v>5065</v>
      </c>
      <c r="C185" s="850" t="s">
        <v>4916</v>
      </c>
      <c r="E185" s="854"/>
      <c r="F185" s="854"/>
    </row>
    <row r="186" spans="2:6" ht="24.75" thickBot="1">
      <c r="B186" s="849" t="s">
        <v>5066</v>
      </c>
      <c r="C186" s="850" t="s">
        <v>4884</v>
      </c>
      <c r="E186" s="854"/>
      <c r="F186" s="854"/>
    </row>
    <row r="187" spans="2:6" ht="24.75" thickBot="1">
      <c r="B187" s="862" t="s">
        <v>5067</v>
      </c>
      <c r="C187" s="863" t="s">
        <v>4946</v>
      </c>
      <c r="E187" s="854"/>
      <c r="F187" s="854"/>
    </row>
    <row r="188" spans="2:6" ht="24.75" thickBot="1">
      <c r="B188" s="849" t="s">
        <v>5068</v>
      </c>
      <c r="C188" s="850" t="s">
        <v>4965</v>
      </c>
      <c r="E188" s="854"/>
      <c r="F188" s="854"/>
    </row>
    <row r="189" spans="2:6" ht="24.75" thickBot="1">
      <c r="B189" s="849" t="s">
        <v>5069</v>
      </c>
      <c r="C189" s="850" t="s">
        <v>4966</v>
      </c>
      <c r="E189" s="854"/>
      <c r="F189" s="854"/>
    </row>
    <row r="190" spans="2:6" ht="24.75" thickBot="1">
      <c r="B190" s="849" t="s">
        <v>5070</v>
      </c>
      <c r="C190" s="850" t="s">
        <v>4912</v>
      </c>
      <c r="E190" s="854"/>
      <c r="F190" s="854"/>
    </row>
    <row r="191" spans="2:6" ht="24.75" thickBot="1">
      <c r="B191" s="849" t="s">
        <v>5071</v>
      </c>
      <c r="C191" s="850" t="s">
        <v>4967</v>
      </c>
      <c r="E191" s="854"/>
      <c r="F191" s="854"/>
    </row>
    <row r="192" spans="2:6" ht="24.75" thickBot="1">
      <c r="B192" s="849" t="s">
        <v>5072</v>
      </c>
      <c r="C192" s="850" t="s">
        <v>4968</v>
      </c>
      <c r="E192" s="854"/>
      <c r="F192" s="854"/>
    </row>
    <row r="193" spans="2:6" ht="24.75" thickBot="1">
      <c r="B193" s="849" t="s">
        <v>5073</v>
      </c>
      <c r="C193" s="850" t="s">
        <v>4894</v>
      </c>
      <c r="E193" s="854"/>
      <c r="F193" s="854"/>
    </row>
    <row r="194" spans="2:6" ht="24.75" thickBot="1">
      <c r="B194" s="849" t="s">
        <v>5074</v>
      </c>
      <c r="C194" s="850" t="s">
        <v>4892</v>
      </c>
      <c r="E194" s="854"/>
      <c r="F194" s="854"/>
    </row>
    <row r="195" spans="2:6" ht="26.25" thickBot="1">
      <c r="B195" s="849" t="s">
        <v>5075</v>
      </c>
      <c r="C195" s="850" t="s">
        <v>4969</v>
      </c>
      <c r="E195" s="854"/>
      <c r="F195" s="854"/>
    </row>
    <row r="196" spans="2:6" ht="24.75" thickBot="1">
      <c r="B196" s="849" t="s">
        <v>5076</v>
      </c>
      <c r="C196" s="850" t="s">
        <v>4970</v>
      </c>
      <c r="E196" s="854"/>
      <c r="F196" s="854"/>
    </row>
    <row r="197" spans="2:6" ht="24.75" thickBot="1">
      <c r="B197" s="849" t="s">
        <v>5077</v>
      </c>
      <c r="C197" s="850" t="s">
        <v>5078</v>
      </c>
      <c r="E197" s="854"/>
      <c r="F197" s="854"/>
    </row>
    <row r="198" spans="2:6" ht="24.75" thickBot="1">
      <c r="B198" s="849"/>
      <c r="C198" s="860"/>
      <c r="E198" s="854"/>
      <c r="F198" s="854"/>
    </row>
    <row r="199" spans="2:6" ht="24.75" thickBot="1">
      <c r="B199" s="849"/>
      <c r="C199" s="860"/>
      <c r="E199" s="854"/>
      <c r="F199" s="854"/>
    </row>
    <row r="200" spans="2:6" ht="24.75" thickBot="1">
      <c r="B200" s="849"/>
      <c r="C200" s="860"/>
      <c r="E200" s="854"/>
      <c r="F200" s="854"/>
    </row>
    <row r="201" spans="2:6" ht="24.75" thickBot="1">
      <c r="B201" s="849"/>
      <c r="C201" s="860"/>
      <c r="E201" s="854"/>
      <c r="F201" s="854"/>
    </row>
    <row r="202" spans="2:6" ht="24.75" thickBot="1">
      <c r="B202" s="849"/>
      <c r="C202" s="860"/>
      <c r="E202" s="854"/>
      <c r="F202" s="854"/>
    </row>
    <row r="203" spans="2:6" ht="24.75" thickBot="1">
      <c r="B203" s="849"/>
      <c r="C203" s="860"/>
      <c r="E203" s="854"/>
      <c r="F203" s="854"/>
    </row>
    <row r="204" spans="2:6" ht="24.75" thickBot="1">
      <c r="B204" s="849"/>
      <c r="C204" s="860"/>
      <c r="E204" s="854"/>
      <c r="F204" s="854"/>
    </row>
    <row r="205" spans="2:6" ht="24.75" thickBot="1">
      <c r="B205" s="849"/>
      <c r="C205" s="860"/>
      <c r="E205" s="854"/>
      <c r="F205" s="854"/>
    </row>
    <row r="206" spans="2:6" ht="24.75" thickBot="1">
      <c r="B206" s="849"/>
      <c r="C206" s="860"/>
      <c r="E206" s="854"/>
      <c r="F206" s="854"/>
    </row>
    <row r="207" spans="2:6" ht="24.75" thickBot="1">
      <c r="B207" s="849"/>
      <c r="C207" s="860"/>
      <c r="E207" s="854"/>
      <c r="F207" s="854"/>
    </row>
    <row r="208" spans="2:6" ht="24.75" thickBot="1">
      <c r="B208" s="849"/>
      <c r="C208" s="860"/>
      <c r="E208" s="854"/>
      <c r="F208" s="854"/>
    </row>
    <row r="209" spans="2:6" ht="24.75" thickBot="1">
      <c r="B209" s="849"/>
      <c r="C209" s="860"/>
      <c r="E209" s="854"/>
      <c r="F209" s="854"/>
    </row>
    <row r="210" spans="2:6" ht="24.75" thickBot="1">
      <c r="B210" s="849"/>
      <c r="C210" s="860"/>
      <c r="E210" s="854"/>
      <c r="F210" s="854"/>
    </row>
    <row r="211" spans="2:6" ht="24.75" thickBot="1">
      <c r="B211" s="849"/>
      <c r="C211" s="860"/>
      <c r="E211" s="854"/>
      <c r="F211" s="854"/>
    </row>
    <row r="212" spans="2:6" ht="24.75" thickBot="1">
      <c r="B212" s="849"/>
      <c r="C212" s="860"/>
      <c r="E212" s="854"/>
      <c r="F212" s="854"/>
    </row>
    <row r="213" spans="2:6" ht="24.75" thickBot="1">
      <c r="B213" s="849"/>
      <c r="C213" s="860"/>
      <c r="E213" s="854"/>
      <c r="F213" s="854"/>
    </row>
    <row r="214" spans="2:6" ht="24.75" thickBot="1">
      <c r="B214" s="849"/>
      <c r="C214" s="860"/>
      <c r="E214" s="854"/>
      <c r="F214" s="854"/>
    </row>
    <row r="215" spans="2:6" ht="24.75" thickBot="1">
      <c r="B215" s="849"/>
      <c r="C215" s="860"/>
      <c r="E215" s="854"/>
      <c r="F215" s="854"/>
    </row>
    <row r="216" spans="2:6" ht="24.75" thickBot="1">
      <c r="B216" s="849"/>
      <c r="C216" s="860"/>
      <c r="E216" s="854"/>
      <c r="F216" s="854"/>
    </row>
    <row r="217" spans="2:6" ht="24.75" thickBot="1">
      <c r="B217" s="849"/>
      <c r="C217" s="860"/>
      <c r="E217" s="854"/>
      <c r="F217" s="854"/>
    </row>
    <row r="218" spans="2:6" ht="24.75" thickBot="1">
      <c r="B218" s="849"/>
      <c r="C218" s="860"/>
      <c r="E218" s="854"/>
      <c r="F218" s="854"/>
    </row>
    <row r="219" spans="2:6" ht="24.75" thickBot="1">
      <c r="B219" s="849"/>
      <c r="C219" s="860"/>
      <c r="E219" s="854"/>
      <c r="F219" s="854"/>
    </row>
    <row r="220" spans="2:6" ht="24.75" thickBot="1">
      <c r="B220" s="849"/>
      <c r="C220" s="860"/>
      <c r="E220" s="854"/>
      <c r="F220" s="854"/>
    </row>
    <row r="221" spans="2:6" ht="24.75" thickBot="1">
      <c r="B221" s="849"/>
      <c r="C221" s="860"/>
      <c r="E221" s="854"/>
      <c r="F221" s="854"/>
    </row>
    <row r="222" spans="2:6" ht="24.75" thickBot="1">
      <c r="B222" s="849"/>
      <c r="C222" s="860"/>
      <c r="E222" s="854"/>
      <c r="F222" s="854"/>
    </row>
    <row r="223" spans="2:6" ht="24.75" thickBot="1">
      <c r="B223" s="849"/>
      <c r="C223" s="860"/>
      <c r="E223" s="854"/>
      <c r="F223" s="854"/>
    </row>
    <row r="224" spans="2:6" ht="24.75" thickBot="1">
      <c r="B224" s="849"/>
      <c r="C224" s="860"/>
      <c r="E224" s="854"/>
      <c r="F224" s="854"/>
    </row>
    <row r="225" spans="2:6" ht="24.75" thickBot="1">
      <c r="B225" s="849"/>
      <c r="C225" s="860"/>
      <c r="E225" s="854"/>
      <c r="F225" s="854"/>
    </row>
    <row r="226" spans="2:6" ht="24.75" thickBot="1">
      <c r="B226" s="849"/>
      <c r="C226" s="860"/>
      <c r="E226" s="854"/>
      <c r="F226" s="854"/>
    </row>
    <row r="227" spans="2:6" ht="24.75" thickBot="1">
      <c r="B227" s="849"/>
      <c r="C227" s="860"/>
      <c r="E227" s="854"/>
      <c r="F227" s="854"/>
    </row>
    <row r="228" spans="2:6" ht="24.75" thickBot="1">
      <c r="B228" s="849"/>
      <c r="C228" s="860"/>
      <c r="E228" s="854"/>
      <c r="F228" s="854"/>
    </row>
    <row r="229" spans="2:6" ht="24.75" thickBot="1">
      <c r="B229" s="849"/>
      <c r="C229" s="860"/>
      <c r="E229" s="854"/>
      <c r="F229" s="854"/>
    </row>
    <row r="230" spans="2:6" ht="24.75" thickBot="1">
      <c r="B230" s="849"/>
      <c r="C230" s="860"/>
      <c r="E230" s="854"/>
      <c r="F230" s="854"/>
    </row>
    <row r="231" spans="2:6" ht="24.75" thickBot="1">
      <c r="B231" s="849"/>
      <c r="C231" s="860"/>
      <c r="E231" s="854"/>
      <c r="F231" s="854"/>
    </row>
    <row r="232" spans="2:6" ht="24.75" thickBot="1">
      <c r="B232" s="849"/>
      <c r="C232" s="860"/>
      <c r="E232" s="854"/>
      <c r="F232" s="854"/>
    </row>
    <row r="233" spans="2:6" ht="24.75" thickBot="1">
      <c r="B233" s="849"/>
      <c r="C233" s="860"/>
      <c r="E233" s="854"/>
      <c r="F233" s="854"/>
    </row>
    <row r="234" spans="2:6" ht="24.75" thickBot="1">
      <c r="B234" s="849"/>
      <c r="C234" s="860"/>
      <c r="E234" s="854"/>
      <c r="F234" s="854"/>
    </row>
    <row r="235" spans="2:6" ht="24.75" thickBot="1">
      <c r="B235" s="849"/>
      <c r="C235" s="860"/>
      <c r="E235" s="854"/>
      <c r="F235" s="854"/>
    </row>
    <row r="236" spans="2:6" ht="24.75" thickBot="1">
      <c r="B236" s="849"/>
      <c r="C236" s="860"/>
      <c r="E236" s="854"/>
      <c r="F236" s="854"/>
    </row>
    <row r="237" spans="2:6" ht="24.75" thickBot="1">
      <c r="B237" s="849"/>
      <c r="C237" s="860"/>
      <c r="E237" s="854"/>
      <c r="F237" s="854"/>
    </row>
    <row r="238" spans="2:6" ht="24.75" thickBot="1">
      <c r="B238" s="849"/>
      <c r="C238" s="860"/>
      <c r="E238" s="854"/>
      <c r="F238" s="854"/>
    </row>
    <row r="239" spans="2:6" ht="24.75" thickBot="1">
      <c r="B239" s="849"/>
      <c r="C239" s="860"/>
      <c r="E239" s="854"/>
      <c r="F239" s="854"/>
    </row>
    <row r="240" spans="2:6" ht="24.75" thickBot="1">
      <c r="B240" s="849"/>
      <c r="C240" s="860"/>
      <c r="E240" s="854"/>
      <c r="F240" s="854"/>
    </row>
    <row r="241" spans="2:6" ht="24.75" thickBot="1">
      <c r="B241" s="849"/>
      <c r="C241" s="860"/>
      <c r="E241" s="854"/>
      <c r="F241" s="854"/>
    </row>
    <row r="242" spans="2:6" ht="24.75" thickBot="1">
      <c r="B242" s="849"/>
      <c r="C242" s="860"/>
      <c r="E242" s="854"/>
      <c r="F242" s="854"/>
    </row>
    <row r="243" spans="2:6" ht="24.75" thickBot="1">
      <c r="B243" s="849"/>
      <c r="C243" s="860"/>
      <c r="E243" s="854"/>
      <c r="F243" s="854"/>
    </row>
    <row r="244" spans="2:6" ht="24.75" thickBot="1">
      <c r="B244" s="849"/>
      <c r="C244" s="860"/>
      <c r="E244" s="854"/>
      <c r="F244" s="854"/>
    </row>
    <row r="245" spans="2:6" ht="24.75" thickBot="1">
      <c r="B245" s="849"/>
      <c r="C245" s="860"/>
      <c r="E245" s="854"/>
      <c r="F245" s="854"/>
    </row>
    <row r="246" spans="2:6" ht="24.75" thickBot="1">
      <c r="B246" s="849"/>
      <c r="C246" s="860"/>
      <c r="E246" s="854"/>
      <c r="F246" s="854"/>
    </row>
    <row r="247" spans="2:6" ht="24.75" thickBot="1">
      <c r="B247" s="849"/>
      <c r="C247" s="860"/>
      <c r="E247" s="854"/>
      <c r="F247" s="854"/>
    </row>
    <row r="248" spans="2:6" ht="24.75" thickBot="1">
      <c r="B248" s="849"/>
      <c r="C248" s="860"/>
      <c r="E248" s="854"/>
      <c r="F248" s="854"/>
    </row>
    <row r="249" spans="2:6" ht="24.75" thickBot="1">
      <c r="B249" s="849"/>
      <c r="C249" s="860"/>
      <c r="E249" s="854"/>
      <c r="F249" s="854"/>
    </row>
    <row r="250" spans="2:6" ht="24.75" thickBot="1">
      <c r="B250" s="849"/>
      <c r="C250" s="860"/>
      <c r="E250" s="854"/>
      <c r="F250" s="85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5"/>
  <sheetViews>
    <sheetView workbookViewId="0">
      <selection activeCell="D100" sqref="D100"/>
    </sheetView>
  </sheetViews>
  <sheetFormatPr defaultColWidth="9.140625" defaultRowHeight="18.75"/>
  <cols>
    <col min="1" max="1" width="4.85546875" style="19" customWidth="1"/>
    <col min="2" max="2" width="4.7109375" style="19" bestFit="1" customWidth="1"/>
    <col min="3" max="3" width="10.85546875" style="171" customWidth="1"/>
    <col min="4" max="4" width="25.85546875" style="19" bestFit="1" customWidth="1"/>
    <col min="5" max="5" width="8" style="173" customWidth="1"/>
    <col min="6" max="9" width="8" style="19" customWidth="1"/>
    <col min="10" max="12" width="9.140625" style="19"/>
    <col min="13" max="13" width="20.140625" style="19" bestFit="1" customWidth="1"/>
    <col min="14" max="16384" width="9.140625" style="19"/>
  </cols>
  <sheetData>
    <row r="1" spans="2:16" s="8" customFormat="1">
      <c r="C1" s="159" t="s">
        <v>1740</v>
      </c>
      <c r="D1" s="45"/>
      <c r="E1" s="160"/>
      <c r="F1" s="12"/>
      <c r="G1" s="12"/>
    </row>
    <row r="2" spans="2:16" s="8" customFormat="1">
      <c r="C2" s="161" t="s">
        <v>1742</v>
      </c>
      <c r="D2" s="45"/>
      <c r="E2" s="160"/>
      <c r="F2" s="12"/>
      <c r="G2" s="12"/>
    </row>
    <row r="3" spans="2:16" s="8" customFormat="1">
      <c r="C3" s="161"/>
      <c r="D3" s="45"/>
      <c r="E3" s="160"/>
      <c r="F3" s="12"/>
      <c r="G3" s="12"/>
    </row>
    <row r="4" spans="2:16" s="20" customFormat="1">
      <c r="B4" s="6" t="s">
        <v>1</v>
      </c>
      <c r="C4" s="162" t="s">
        <v>2</v>
      </c>
      <c r="D4" s="6" t="s">
        <v>0</v>
      </c>
      <c r="E4" s="163"/>
      <c r="F4" s="2"/>
      <c r="G4" s="2"/>
      <c r="H4" s="2"/>
      <c r="I4" s="4"/>
    </row>
    <row r="5" spans="2:16" s="20" customFormat="1">
      <c r="B5" s="1">
        <v>1</v>
      </c>
      <c r="C5" s="164">
        <v>31627</v>
      </c>
      <c r="D5" s="37" t="s">
        <v>497</v>
      </c>
      <c r="E5" s="163">
        <v>5</v>
      </c>
      <c r="F5" s="40"/>
      <c r="G5" s="40"/>
      <c r="H5" s="40"/>
      <c r="I5" s="42"/>
    </row>
    <row r="6" spans="2:16" s="20" customFormat="1">
      <c r="B6" s="1">
        <v>2</v>
      </c>
      <c r="C6" s="164">
        <v>31735</v>
      </c>
      <c r="D6" s="37" t="s">
        <v>639</v>
      </c>
      <c r="E6" s="163">
        <v>5</v>
      </c>
      <c r="F6" s="2"/>
      <c r="G6" s="2"/>
      <c r="H6" s="2"/>
      <c r="I6" s="4"/>
    </row>
    <row r="7" spans="2:16" s="20" customFormat="1">
      <c r="B7" s="1">
        <v>3</v>
      </c>
      <c r="C7" s="164">
        <v>31744</v>
      </c>
      <c r="D7" s="37" t="s">
        <v>585</v>
      </c>
      <c r="E7" s="163">
        <v>5</v>
      </c>
      <c r="F7" s="2"/>
      <c r="G7" s="2"/>
      <c r="H7" s="2"/>
      <c r="I7" s="4"/>
    </row>
    <row r="8" spans="2:16" s="20" customFormat="1">
      <c r="B8" s="1">
        <v>4</v>
      </c>
      <c r="C8" s="164">
        <v>31745</v>
      </c>
      <c r="D8" s="37" t="s">
        <v>498</v>
      </c>
      <c r="E8" s="163">
        <v>5</v>
      </c>
      <c r="F8" s="2"/>
      <c r="G8" s="2"/>
      <c r="H8" s="2"/>
      <c r="I8" s="4"/>
    </row>
    <row r="9" spans="2:16" s="20" customFormat="1">
      <c r="B9" s="1">
        <v>5</v>
      </c>
      <c r="C9" s="164">
        <v>31752</v>
      </c>
      <c r="D9" s="37" t="s">
        <v>502</v>
      </c>
      <c r="E9" s="163">
        <v>5</v>
      </c>
      <c r="F9" s="40"/>
      <c r="G9" s="40"/>
      <c r="H9" s="40"/>
      <c r="I9" s="42"/>
    </row>
    <row r="10" spans="2:16" s="20" customFormat="1">
      <c r="B10" s="1">
        <v>6</v>
      </c>
      <c r="C10" s="164">
        <v>31788</v>
      </c>
      <c r="D10" s="37" t="s">
        <v>586</v>
      </c>
      <c r="E10" s="163">
        <v>5</v>
      </c>
      <c r="F10" s="2"/>
      <c r="G10" s="2"/>
      <c r="H10" s="2"/>
      <c r="I10" s="4"/>
    </row>
    <row r="11" spans="2:16" s="20" customFormat="1">
      <c r="B11" s="1">
        <v>7</v>
      </c>
      <c r="C11" s="164">
        <v>31793</v>
      </c>
      <c r="D11" s="37" t="s">
        <v>640</v>
      </c>
      <c r="E11" s="163">
        <v>5</v>
      </c>
      <c r="F11" s="2"/>
      <c r="G11" s="2"/>
      <c r="H11" s="2"/>
      <c r="I11" s="4"/>
    </row>
    <row r="12" spans="2:16" s="20" customFormat="1">
      <c r="B12" s="1">
        <v>8</v>
      </c>
      <c r="C12" s="164">
        <v>31806</v>
      </c>
      <c r="D12" s="37" t="s">
        <v>506</v>
      </c>
      <c r="E12" s="163">
        <v>5</v>
      </c>
      <c r="F12" s="2"/>
      <c r="G12" s="2"/>
      <c r="H12" s="2"/>
      <c r="I12" s="4"/>
    </row>
    <row r="13" spans="2:16" s="20" customFormat="1">
      <c r="B13" s="1">
        <v>9</v>
      </c>
      <c r="C13" s="164">
        <v>31890</v>
      </c>
      <c r="D13" s="37" t="s">
        <v>508</v>
      </c>
      <c r="E13" s="163">
        <v>5</v>
      </c>
      <c r="F13" s="2"/>
      <c r="G13" s="2"/>
      <c r="H13" s="2"/>
      <c r="I13" s="4"/>
      <c r="P13" s="20" t="s">
        <v>1743</v>
      </c>
    </row>
    <row r="14" spans="2:16" s="20" customFormat="1">
      <c r="B14" s="1">
        <v>10</v>
      </c>
      <c r="C14" s="164">
        <v>31893</v>
      </c>
      <c r="D14" s="37" t="s">
        <v>509</v>
      </c>
      <c r="E14" s="163">
        <v>5</v>
      </c>
      <c r="F14" s="2"/>
      <c r="G14" s="2"/>
      <c r="H14" s="2"/>
      <c r="I14" s="4"/>
    </row>
    <row r="15" spans="2:16" s="20" customFormat="1">
      <c r="B15" s="1">
        <v>11</v>
      </c>
      <c r="C15" s="164">
        <v>31691</v>
      </c>
      <c r="D15" s="37" t="s">
        <v>515</v>
      </c>
      <c r="E15" s="163">
        <v>5</v>
      </c>
      <c r="F15" s="2"/>
      <c r="G15" s="2"/>
      <c r="H15" s="2"/>
      <c r="I15" s="4"/>
    </row>
    <row r="16" spans="2:16" s="20" customFormat="1">
      <c r="B16" s="1">
        <v>12</v>
      </c>
      <c r="C16" s="164">
        <v>31770</v>
      </c>
      <c r="D16" s="37" t="s">
        <v>555</v>
      </c>
      <c r="E16" s="163">
        <v>5</v>
      </c>
      <c r="F16" s="2"/>
      <c r="G16" s="2"/>
      <c r="H16" s="2"/>
      <c r="I16" s="4"/>
    </row>
    <row r="17" spans="2:9" s="20" customFormat="1">
      <c r="B17" s="1">
        <v>13</v>
      </c>
      <c r="C17" s="164">
        <v>31774</v>
      </c>
      <c r="D17" s="37" t="s">
        <v>601</v>
      </c>
      <c r="E17" s="163">
        <v>5</v>
      </c>
      <c r="F17" s="2"/>
      <c r="G17" s="2"/>
      <c r="H17" s="2"/>
      <c r="I17" s="4"/>
    </row>
    <row r="18" spans="2:9" s="20" customFormat="1">
      <c r="B18" s="1">
        <v>14</v>
      </c>
      <c r="C18" s="164">
        <v>31780</v>
      </c>
      <c r="D18" s="37" t="s">
        <v>517</v>
      </c>
      <c r="E18" s="163">
        <v>5</v>
      </c>
      <c r="F18" s="2"/>
      <c r="G18" s="2"/>
      <c r="H18" s="2"/>
      <c r="I18" s="4"/>
    </row>
    <row r="19" spans="2:9" s="20" customFormat="1">
      <c r="B19" s="1">
        <v>15</v>
      </c>
      <c r="C19" s="164">
        <v>31782</v>
      </c>
      <c r="D19" s="37" t="s">
        <v>556</v>
      </c>
      <c r="E19" s="163">
        <v>5</v>
      </c>
      <c r="F19" s="2"/>
      <c r="G19" s="2"/>
      <c r="H19" s="2"/>
      <c r="I19" s="4"/>
    </row>
    <row r="20" spans="2:9" s="20" customFormat="1">
      <c r="B20" s="1">
        <v>16</v>
      </c>
      <c r="C20" s="164">
        <v>31785</v>
      </c>
      <c r="D20" s="37" t="s">
        <v>557</v>
      </c>
      <c r="E20" s="163">
        <v>5</v>
      </c>
      <c r="F20" s="2"/>
      <c r="G20" s="2"/>
      <c r="H20" s="2"/>
      <c r="I20" s="4"/>
    </row>
    <row r="21" spans="2:9" s="20" customFormat="1">
      <c r="B21" s="1">
        <v>17</v>
      </c>
      <c r="C21" s="164">
        <v>31813</v>
      </c>
      <c r="D21" s="37" t="s">
        <v>519</v>
      </c>
      <c r="E21" s="163">
        <v>5</v>
      </c>
      <c r="F21" s="2"/>
      <c r="G21" s="2"/>
      <c r="H21" s="2"/>
      <c r="I21" s="4"/>
    </row>
    <row r="22" spans="2:9" s="20" customFormat="1">
      <c r="B22" s="1">
        <v>18</v>
      </c>
      <c r="C22" s="164">
        <v>31816</v>
      </c>
      <c r="D22" s="37" t="s">
        <v>558</v>
      </c>
      <c r="E22" s="163">
        <v>5</v>
      </c>
      <c r="F22" s="2"/>
      <c r="G22" s="2"/>
      <c r="H22" s="2"/>
      <c r="I22" s="4"/>
    </row>
    <row r="23" spans="2:9" s="20" customFormat="1">
      <c r="B23" s="1">
        <v>19</v>
      </c>
      <c r="C23" s="164">
        <v>31822</v>
      </c>
      <c r="D23" s="37" t="s">
        <v>520</v>
      </c>
      <c r="E23" s="163">
        <v>5</v>
      </c>
      <c r="F23" s="2"/>
      <c r="G23" s="2"/>
      <c r="H23" s="2"/>
      <c r="I23" s="4"/>
    </row>
    <row r="24" spans="2:9" s="20" customFormat="1">
      <c r="B24" s="1">
        <v>20</v>
      </c>
      <c r="C24" s="164">
        <v>31823</v>
      </c>
      <c r="D24" s="37" t="s">
        <v>560</v>
      </c>
      <c r="E24" s="163">
        <v>5</v>
      </c>
      <c r="F24" s="2"/>
      <c r="G24" s="2"/>
      <c r="H24" s="2"/>
      <c r="I24" s="4"/>
    </row>
    <row r="25" spans="2:9" s="20" customFormat="1">
      <c r="B25" s="1">
        <v>21</v>
      </c>
      <c r="C25" s="164">
        <v>31827</v>
      </c>
      <c r="D25" s="37" t="s">
        <v>562</v>
      </c>
      <c r="E25" s="163">
        <v>5</v>
      </c>
      <c r="F25" s="2"/>
      <c r="G25" s="2"/>
      <c r="H25" s="2"/>
      <c r="I25" s="4"/>
    </row>
    <row r="26" spans="2:9" s="20" customFormat="1">
      <c r="B26" s="1">
        <v>22</v>
      </c>
      <c r="C26" s="164">
        <v>31828</v>
      </c>
      <c r="D26" s="37" t="s">
        <v>521</v>
      </c>
      <c r="E26" s="163">
        <v>5</v>
      </c>
      <c r="F26" s="2"/>
      <c r="G26" s="2"/>
      <c r="H26" s="2"/>
      <c r="I26" s="4"/>
    </row>
    <row r="27" spans="2:9" s="20" customFormat="1">
      <c r="B27" s="1">
        <v>23</v>
      </c>
      <c r="C27" s="164">
        <v>31831</v>
      </c>
      <c r="D27" s="37" t="s">
        <v>605</v>
      </c>
      <c r="E27" s="163">
        <v>5</v>
      </c>
      <c r="F27" s="2"/>
      <c r="G27" s="2"/>
      <c r="H27" s="2"/>
      <c r="I27" s="4"/>
    </row>
    <row r="28" spans="2:9" s="20" customFormat="1">
      <c r="B28" s="1">
        <v>24</v>
      </c>
      <c r="C28" s="164">
        <v>31834</v>
      </c>
      <c r="D28" s="37" t="s">
        <v>563</v>
      </c>
      <c r="E28" s="163">
        <v>5</v>
      </c>
      <c r="F28" s="2"/>
      <c r="G28" s="2"/>
      <c r="H28" s="2"/>
      <c r="I28" s="4"/>
    </row>
    <row r="29" spans="2:9" s="20" customFormat="1">
      <c r="B29" s="1">
        <v>25</v>
      </c>
      <c r="C29" s="164">
        <v>31912</v>
      </c>
      <c r="D29" s="37" t="s">
        <v>522</v>
      </c>
      <c r="E29" s="163">
        <v>5</v>
      </c>
      <c r="F29" s="2"/>
      <c r="G29" s="2"/>
      <c r="H29" s="2"/>
      <c r="I29" s="4"/>
    </row>
    <row r="30" spans="2:9" s="20" customFormat="1">
      <c r="B30" s="1">
        <v>26</v>
      </c>
      <c r="C30" s="164">
        <v>31913</v>
      </c>
      <c r="D30" s="37" t="s">
        <v>523</v>
      </c>
      <c r="E30" s="163">
        <v>5</v>
      </c>
      <c r="F30" s="2"/>
      <c r="G30" s="2"/>
      <c r="H30" s="2"/>
      <c r="I30" s="4"/>
    </row>
    <row r="31" spans="2:9" s="20" customFormat="1">
      <c r="B31" s="1">
        <v>27</v>
      </c>
      <c r="C31" s="164">
        <v>31916</v>
      </c>
      <c r="D31" s="37" t="s">
        <v>608</v>
      </c>
      <c r="E31" s="163">
        <v>5</v>
      </c>
      <c r="F31" s="2"/>
      <c r="G31" s="2"/>
      <c r="H31" s="2"/>
      <c r="I31" s="4"/>
    </row>
    <row r="32" spans="2:9" s="20" customFormat="1">
      <c r="B32" s="1">
        <v>28</v>
      </c>
      <c r="C32" s="164">
        <v>31917</v>
      </c>
      <c r="D32" s="37" t="s">
        <v>524</v>
      </c>
      <c r="E32" s="163">
        <v>5</v>
      </c>
      <c r="F32" s="2"/>
      <c r="G32" s="2"/>
      <c r="H32" s="2"/>
      <c r="I32" s="4"/>
    </row>
    <row r="33" spans="2:9" s="20" customFormat="1">
      <c r="B33" s="1">
        <v>29</v>
      </c>
      <c r="C33" s="164">
        <v>31919</v>
      </c>
      <c r="D33" s="37" t="s">
        <v>566</v>
      </c>
      <c r="E33" s="163">
        <v>5</v>
      </c>
      <c r="F33" s="2"/>
      <c r="G33" s="2"/>
      <c r="H33" s="2"/>
      <c r="I33" s="4"/>
    </row>
    <row r="34" spans="2:9" s="20" customFormat="1">
      <c r="B34" s="1">
        <v>30</v>
      </c>
      <c r="C34" s="164">
        <v>31920</v>
      </c>
      <c r="D34" s="37" t="s">
        <v>525</v>
      </c>
      <c r="E34" s="163">
        <v>5</v>
      </c>
      <c r="F34" s="2"/>
      <c r="G34" s="2"/>
      <c r="H34" s="2"/>
      <c r="I34" s="4"/>
    </row>
    <row r="35" spans="2:9" s="20" customFormat="1">
      <c r="B35" s="1">
        <v>31</v>
      </c>
      <c r="C35" s="164">
        <v>31921</v>
      </c>
      <c r="D35" s="37" t="s">
        <v>526</v>
      </c>
      <c r="E35" s="163">
        <v>5</v>
      </c>
      <c r="F35" s="2"/>
      <c r="G35" s="2"/>
      <c r="H35" s="2"/>
      <c r="I35" s="4"/>
    </row>
    <row r="36" spans="2:9" s="20" customFormat="1">
      <c r="B36" s="1">
        <v>32</v>
      </c>
      <c r="C36" s="164">
        <v>31925</v>
      </c>
      <c r="D36" s="37" t="s">
        <v>527</v>
      </c>
      <c r="E36" s="163">
        <v>5</v>
      </c>
      <c r="F36" s="2"/>
      <c r="G36" s="2"/>
      <c r="H36" s="2"/>
      <c r="I36" s="4"/>
    </row>
    <row r="37" spans="2:9" s="20" customFormat="1">
      <c r="B37" s="1">
        <v>33</v>
      </c>
      <c r="C37" s="164">
        <v>31928</v>
      </c>
      <c r="D37" s="37" t="s">
        <v>528</v>
      </c>
      <c r="E37" s="163">
        <v>5</v>
      </c>
      <c r="F37" s="2"/>
      <c r="G37" s="2"/>
      <c r="H37" s="2"/>
      <c r="I37" s="4"/>
    </row>
    <row r="38" spans="2:9" s="20" customFormat="1">
      <c r="B38" s="1">
        <v>34</v>
      </c>
      <c r="C38" s="164">
        <v>31929</v>
      </c>
      <c r="D38" s="37" t="s">
        <v>529</v>
      </c>
      <c r="E38" s="163">
        <v>5</v>
      </c>
      <c r="F38" s="2"/>
      <c r="G38" s="2"/>
      <c r="H38" s="2"/>
      <c r="I38" s="4"/>
    </row>
    <row r="39" spans="2:9" s="20" customFormat="1">
      <c r="B39" s="1">
        <v>35</v>
      </c>
      <c r="C39" s="164">
        <v>31933</v>
      </c>
      <c r="D39" s="37" t="s">
        <v>609</v>
      </c>
      <c r="E39" s="163">
        <v>5</v>
      </c>
      <c r="F39" s="2"/>
      <c r="G39" s="2"/>
      <c r="H39" s="2"/>
      <c r="I39" s="4"/>
    </row>
    <row r="40" spans="2:9" s="20" customFormat="1">
      <c r="B40" s="1">
        <v>36</v>
      </c>
      <c r="C40" s="164">
        <v>31934</v>
      </c>
      <c r="D40" s="37" t="s">
        <v>530</v>
      </c>
      <c r="E40" s="163">
        <v>5</v>
      </c>
      <c r="F40" s="2"/>
      <c r="G40" s="2"/>
      <c r="H40" s="2"/>
      <c r="I40" s="4"/>
    </row>
    <row r="41" spans="2:9" s="20" customFormat="1">
      <c r="B41" s="1">
        <v>37</v>
      </c>
      <c r="C41" s="164">
        <v>31987</v>
      </c>
      <c r="D41" s="37" t="s">
        <v>531</v>
      </c>
      <c r="E41" s="163">
        <v>5</v>
      </c>
      <c r="F41" s="2"/>
      <c r="G41" s="2"/>
      <c r="H41" s="2"/>
      <c r="I41" s="4"/>
    </row>
    <row r="42" spans="2:9" s="20" customFormat="1">
      <c r="B42" s="1">
        <v>38</v>
      </c>
      <c r="C42" s="164">
        <v>32041</v>
      </c>
      <c r="D42" s="37" t="s">
        <v>614</v>
      </c>
      <c r="E42" s="163">
        <v>5</v>
      </c>
      <c r="F42" s="2"/>
      <c r="G42" s="2"/>
      <c r="H42" s="2"/>
      <c r="I42" s="4"/>
    </row>
    <row r="43" spans="2:9" s="20" customFormat="1">
      <c r="B43" s="1">
        <v>39</v>
      </c>
      <c r="C43" s="164">
        <v>32090</v>
      </c>
      <c r="D43" s="37" t="s">
        <v>533</v>
      </c>
      <c r="E43" s="163">
        <v>5</v>
      </c>
      <c r="F43" s="2"/>
      <c r="G43" s="2"/>
      <c r="H43" s="2"/>
      <c r="I43" s="4"/>
    </row>
    <row r="44" spans="2:9" s="20" customFormat="1">
      <c r="B44" s="1">
        <v>40</v>
      </c>
      <c r="C44" s="164">
        <v>32722</v>
      </c>
      <c r="D44" s="37" t="s">
        <v>534</v>
      </c>
      <c r="E44" s="163">
        <v>5</v>
      </c>
      <c r="F44" s="2"/>
      <c r="G44" s="2"/>
      <c r="H44" s="2"/>
      <c r="I44" s="4"/>
    </row>
    <row r="45" spans="2:9" s="20" customFormat="1">
      <c r="B45" s="1">
        <v>41</v>
      </c>
      <c r="C45" s="164">
        <v>33355</v>
      </c>
      <c r="D45" s="37" t="s">
        <v>535</v>
      </c>
      <c r="E45" s="163">
        <v>5</v>
      </c>
      <c r="F45" s="2"/>
      <c r="G45" s="2"/>
      <c r="H45" s="2"/>
      <c r="I45" s="4"/>
    </row>
    <row r="46" spans="2:9" s="20" customFormat="1">
      <c r="B46" s="1">
        <v>42</v>
      </c>
      <c r="C46" s="164">
        <v>33356</v>
      </c>
      <c r="D46" s="37" t="s">
        <v>536</v>
      </c>
      <c r="E46" s="163">
        <v>5</v>
      </c>
      <c r="F46" s="2"/>
      <c r="G46" s="2"/>
      <c r="H46" s="2"/>
      <c r="I46" s="4"/>
    </row>
    <row r="47" spans="2:9" s="20" customFormat="1">
      <c r="B47" s="1">
        <v>43</v>
      </c>
      <c r="C47" s="164">
        <v>33380</v>
      </c>
      <c r="D47" s="37" t="s">
        <v>581</v>
      </c>
      <c r="E47" s="163">
        <v>5</v>
      </c>
      <c r="F47" s="2"/>
      <c r="G47" s="2"/>
      <c r="H47" s="2"/>
      <c r="I47" s="4"/>
    </row>
    <row r="48" spans="2:9" s="20" customFormat="1">
      <c r="B48" s="1">
        <v>44</v>
      </c>
      <c r="C48" s="164">
        <v>33392</v>
      </c>
      <c r="D48" s="37" t="s">
        <v>583</v>
      </c>
      <c r="E48" s="163">
        <v>5</v>
      </c>
      <c r="F48" s="2"/>
      <c r="G48" s="2"/>
      <c r="H48" s="2"/>
      <c r="I48" s="4"/>
    </row>
    <row r="49" spans="2:9" s="20" customFormat="1">
      <c r="B49" s="1">
        <v>45</v>
      </c>
      <c r="C49" s="164">
        <v>33401</v>
      </c>
      <c r="D49" s="37" t="s">
        <v>539</v>
      </c>
      <c r="E49" s="163">
        <v>5</v>
      </c>
      <c r="F49" s="2"/>
      <c r="G49" s="2"/>
      <c r="H49" s="2"/>
      <c r="I49" s="4"/>
    </row>
    <row r="50" spans="2:9" s="20" customFormat="1">
      <c r="B50" s="3"/>
      <c r="C50" s="165"/>
      <c r="D50" s="50"/>
      <c r="E50" s="166"/>
      <c r="F50" s="32"/>
      <c r="G50" s="32"/>
      <c r="H50" s="32"/>
    </row>
    <row r="51" spans="2:9" s="20" customFormat="1">
      <c r="B51" s="3"/>
      <c r="C51" s="165"/>
      <c r="D51" s="50"/>
      <c r="E51" s="166"/>
      <c r="F51" s="32"/>
      <c r="G51" s="32"/>
      <c r="H51" s="32"/>
    </row>
    <row r="52" spans="2:9" s="20" customFormat="1">
      <c r="B52" s="3"/>
      <c r="C52" s="165"/>
      <c r="D52" s="50"/>
      <c r="E52" s="166"/>
      <c r="F52" s="32"/>
      <c r="G52" s="32"/>
      <c r="H52" s="32"/>
    </row>
    <row r="53" spans="2:9" s="20" customFormat="1">
      <c r="B53" s="3"/>
      <c r="C53" s="165"/>
      <c r="D53" s="50"/>
      <c r="E53" s="166"/>
      <c r="F53" s="32"/>
      <c r="G53" s="32"/>
      <c r="H53" s="32"/>
    </row>
    <row r="54" spans="2:9" s="20" customFormat="1">
      <c r="B54" s="3"/>
      <c r="C54" s="165"/>
      <c r="D54" s="50"/>
      <c r="E54" s="166"/>
      <c r="F54" s="32"/>
      <c r="G54" s="32"/>
      <c r="H54" s="32"/>
    </row>
    <row r="55" spans="2:9" s="8" customFormat="1">
      <c r="C55" s="159" t="s">
        <v>1740</v>
      </c>
      <c r="D55" s="45"/>
      <c r="E55" s="160"/>
      <c r="F55" s="12"/>
      <c r="G55" s="12"/>
    </row>
    <row r="56" spans="2:9" s="8" customFormat="1">
      <c r="C56" s="161" t="s">
        <v>1744</v>
      </c>
      <c r="D56" s="45"/>
      <c r="E56" s="160"/>
      <c r="F56" s="12"/>
      <c r="G56" s="12"/>
    </row>
    <row r="57" spans="2:9" s="8" customFormat="1">
      <c r="C57" s="161"/>
      <c r="D57" s="45"/>
      <c r="E57" s="160"/>
      <c r="F57" s="12"/>
      <c r="G57" s="12"/>
    </row>
    <row r="58" spans="2:9" s="20" customFormat="1">
      <c r="B58" s="6" t="s">
        <v>1</v>
      </c>
      <c r="C58" s="162" t="s">
        <v>2</v>
      </c>
      <c r="D58" s="6" t="s">
        <v>0</v>
      </c>
      <c r="E58" s="163"/>
      <c r="F58" s="2"/>
      <c r="G58" s="2"/>
      <c r="H58" s="2"/>
      <c r="I58" s="4"/>
    </row>
    <row r="59" spans="2:9" s="20" customFormat="1">
      <c r="B59" s="1">
        <v>1</v>
      </c>
      <c r="C59" s="164">
        <v>31749</v>
      </c>
      <c r="D59" s="37" t="s">
        <v>501</v>
      </c>
      <c r="E59" s="163">
        <v>6</v>
      </c>
      <c r="F59" s="2"/>
      <c r="G59" s="2"/>
      <c r="H59" s="2"/>
      <c r="I59" s="4"/>
    </row>
    <row r="60" spans="2:9" s="20" customFormat="1">
      <c r="B60" s="1">
        <v>2</v>
      </c>
      <c r="C60" s="164">
        <v>31753</v>
      </c>
      <c r="D60" s="37" t="s">
        <v>541</v>
      </c>
      <c r="E60" s="163">
        <v>6</v>
      </c>
      <c r="F60" s="2"/>
      <c r="G60" s="2"/>
      <c r="H60" s="2"/>
      <c r="I60" s="4"/>
    </row>
    <row r="61" spans="2:9" s="20" customFormat="1">
      <c r="B61" s="1">
        <v>3</v>
      </c>
      <c r="C61" s="164">
        <v>31755</v>
      </c>
      <c r="D61" s="37" t="s">
        <v>503</v>
      </c>
      <c r="E61" s="163">
        <v>6</v>
      </c>
      <c r="F61" s="2"/>
      <c r="G61" s="2"/>
      <c r="H61" s="2"/>
      <c r="I61" s="4"/>
    </row>
    <row r="62" spans="2:9" s="20" customFormat="1">
      <c r="B62" s="1">
        <v>4</v>
      </c>
      <c r="C62" s="164">
        <v>31757</v>
      </c>
      <c r="D62" s="37" t="s">
        <v>504</v>
      </c>
      <c r="E62" s="163">
        <v>6</v>
      </c>
      <c r="F62" s="2"/>
      <c r="G62" s="2"/>
      <c r="H62" s="2"/>
      <c r="I62" s="4"/>
    </row>
    <row r="63" spans="2:9" s="20" customFormat="1">
      <c r="B63" s="1">
        <v>5</v>
      </c>
      <c r="C63" s="164">
        <v>31787</v>
      </c>
      <c r="D63" s="37" t="s">
        <v>505</v>
      </c>
      <c r="E63" s="163">
        <v>6</v>
      </c>
      <c r="F63" s="2"/>
      <c r="G63" s="2"/>
      <c r="H63" s="2"/>
      <c r="I63" s="4"/>
    </row>
    <row r="64" spans="2:9" s="20" customFormat="1">
      <c r="B64" s="1">
        <v>6</v>
      </c>
      <c r="C64" s="164">
        <v>31791</v>
      </c>
      <c r="D64" s="37" t="s">
        <v>543</v>
      </c>
      <c r="E64" s="163">
        <v>6</v>
      </c>
      <c r="F64" s="2"/>
      <c r="G64" s="2"/>
      <c r="H64" s="2"/>
      <c r="I64" s="4"/>
    </row>
    <row r="65" spans="2:9" s="20" customFormat="1">
      <c r="B65" s="1">
        <v>7</v>
      </c>
      <c r="C65" s="164">
        <v>31795</v>
      </c>
      <c r="D65" s="37" t="s">
        <v>587</v>
      </c>
      <c r="E65" s="163">
        <v>6</v>
      </c>
      <c r="F65" s="2"/>
      <c r="G65" s="2"/>
      <c r="H65" s="2"/>
      <c r="I65" s="4"/>
    </row>
    <row r="66" spans="2:9" s="20" customFormat="1">
      <c r="B66" s="1">
        <v>8</v>
      </c>
      <c r="C66" s="164">
        <v>31800</v>
      </c>
      <c r="D66" s="37" t="s">
        <v>589</v>
      </c>
      <c r="E66" s="163">
        <v>6</v>
      </c>
      <c r="F66" s="2"/>
      <c r="G66" s="2"/>
      <c r="H66" s="2"/>
      <c r="I66" s="4"/>
    </row>
    <row r="67" spans="2:9" s="20" customFormat="1">
      <c r="B67" s="1">
        <v>9</v>
      </c>
      <c r="C67" s="164">
        <v>31810</v>
      </c>
      <c r="D67" s="37" t="s">
        <v>507</v>
      </c>
      <c r="E67" s="163">
        <v>6</v>
      </c>
      <c r="F67" s="2"/>
      <c r="G67" s="2"/>
      <c r="H67" s="2"/>
      <c r="I67" s="4"/>
    </row>
    <row r="68" spans="2:9" s="20" customFormat="1">
      <c r="B68" s="1">
        <v>10</v>
      </c>
      <c r="C68" s="164">
        <v>31854</v>
      </c>
      <c r="D68" s="37" t="s">
        <v>544</v>
      </c>
      <c r="E68" s="163">
        <v>6</v>
      </c>
      <c r="F68" s="2"/>
      <c r="G68" s="2"/>
      <c r="H68" s="2"/>
      <c r="I68" s="4"/>
    </row>
    <row r="69" spans="2:9" s="20" customFormat="1">
      <c r="B69" s="1">
        <v>11</v>
      </c>
      <c r="C69" s="164">
        <v>31896</v>
      </c>
      <c r="D69" s="37" t="s">
        <v>545</v>
      </c>
      <c r="E69" s="163">
        <v>6</v>
      </c>
      <c r="F69" s="2"/>
      <c r="G69" s="2"/>
      <c r="H69" s="2"/>
      <c r="I69" s="4"/>
    </row>
    <row r="70" spans="2:9" s="20" customFormat="1">
      <c r="B70" s="1">
        <v>12</v>
      </c>
      <c r="C70" s="164">
        <v>31900</v>
      </c>
      <c r="D70" s="37" t="s">
        <v>510</v>
      </c>
      <c r="E70" s="163">
        <v>6</v>
      </c>
      <c r="F70" s="2"/>
      <c r="G70" s="2"/>
      <c r="H70" s="2"/>
      <c r="I70" s="4"/>
    </row>
    <row r="71" spans="2:9" s="20" customFormat="1">
      <c r="B71" s="1">
        <v>13</v>
      </c>
      <c r="C71" s="164">
        <v>31904</v>
      </c>
      <c r="D71" s="37" t="s">
        <v>511</v>
      </c>
      <c r="E71" s="163">
        <v>6</v>
      </c>
      <c r="F71" s="4"/>
      <c r="G71" s="2"/>
      <c r="H71" s="2"/>
      <c r="I71" s="4"/>
    </row>
    <row r="72" spans="2:9" s="20" customFormat="1">
      <c r="B72" s="1">
        <v>14</v>
      </c>
      <c r="C72" s="164">
        <v>32058</v>
      </c>
      <c r="D72" s="37" t="s">
        <v>513</v>
      </c>
      <c r="E72" s="163">
        <v>6</v>
      </c>
      <c r="F72" s="4"/>
      <c r="G72" s="2"/>
      <c r="H72" s="2"/>
      <c r="I72" s="4"/>
    </row>
    <row r="73" spans="2:9" s="20" customFormat="1">
      <c r="B73" s="1">
        <v>15</v>
      </c>
      <c r="C73" s="164">
        <v>32062</v>
      </c>
      <c r="D73" s="37" t="s">
        <v>547</v>
      </c>
      <c r="E73" s="163">
        <v>6</v>
      </c>
      <c r="F73" s="2"/>
      <c r="G73" s="2"/>
      <c r="H73" s="2"/>
      <c r="I73" s="4"/>
    </row>
    <row r="74" spans="2:9" s="20" customFormat="1">
      <c r="B74" s="1">
        <v>16</v>
      </c>
      <c r="C74" s="164">
        <v>32063</v>
      </c>
      <c r="D74" s="37" t="s">
        <v>592</v>
      </c>
      <c r="E74" s="163">
        <v>6</v>
      </c>
      <c r="F74" s="2"/>
      <c r="G74" s="2"/>
      <c r="H74" s="2"/>
      <c r="I74" s="4"/>
    </row>
    <row r="75" spans="2:9" s="20" customFormat="1">
      <c r="B75" s="1">
        <v>17</v>
      </c>
      <c r="C75" s="164">
        <v>33320</v>
      </c>
      <c r="D75" s="37" t="s">
        <v>550</v>
      </c>
      <c r="E75" s="163">
        <v>6</v>
      </c>
      <c r="F75" s="2"/>
      <c r="G75" s="2"/>
      <c r="H75" s="2"/>
      <c r="I75" s="4"/>
    </row>
    <row r="76" spans="2:9" s="20" customFormat="1">
      <c r="B76" s="1">
        <v>18</v>
      </c>
      <c r="C76" s="164">
        <v>33325</v>
      </c>
      <c r="D76" s="37" t="s">
        <v>596</v>
      </c>
      <c r="E76" s="163">
        <v>6</v>
      </c>
      <c r="F76" s="2"/>
      <c r="G76" s="2"/>
      <c r="H76" s="2"/>
      <c r="I76" s="4"/>
    </row>
    <row r="77" spans="2:9" s="20" customFormat="1">
      <c r="B77" s="1">
        <v>19</v>
      </c>
      <c r="C77" s="164">
        <v>33328</v>
      </c>
      <c r="D77" s="37" t="s">
        <v>597</v>
      </c>
      <c r="E77" s="163">
        <v>6</v>
      </c>
      <c r="F77" s="2"/>
      <c r="G77" s="2"/>
      <c r="H77" s="2"/>
      <c r="I77" s="4"/>
    </row>
    <row r="78" spans="2:9" s="20" customFormat="1">
      <c r="B78" s="1">
        <v>20</v>
      </c>
      <c r="C78" s="167">
        <v>31760</v>
      </c>
      <c r="D78" s="37" t="s">
        <v>620</v>
      </c>
      <c r="E78" s="163">
        <v>6</v>
      </c>
      <c r="F78" s="2"/>
      <c r="G78" s="2"/>
      <c r="H78" s="2"/>
      <c r="I78" s="4"/>
    </row>
    <row r="79" spans="2:9" s="20" customFormat="1">
      <c r="B79" s="1">
        <v>21</v>
      </c>
      <c r="C79" s="164">
        <v>31762</v>
      </c>
      <c r="D79" s="37" t="s">
        <v>599</v>
      </c>
      <c r="E79" s="163">
        <v>6</v>
      </c>
      <c r="F79" s="2"/>
      <c r="G79" s="2"/>
      <c r="H79" s="2"/>
      <c r="I79" s="4"/>
    </row>
    <row r="80" spans="2:9" s="20" customFormat="1">
      <c r="B80" s="1">
        <v>22</v>
      </c>
      <c r="C80" s="164">
        <v>31771</v>
      </c>
      <c r="D80" s="37" t="s">
        <v>516</v>
      </c>
      <c r="E80" s="163">
        <v>6</v>
      </c>
      <c r="F80" s="2"/>
      <c r="G80" s="2"/>
      <c r="H80" s="2"/>
      <c r="I80" s="4"/>
    </row>
    <row r="81" spans="2:9" s="20" customFormat="1">
      <c r="B81" s="1">
        <v>23</v>
      </c>
      <c r="C81" s="164">
        <v>31825</v>
      </c>
      <c r="D81" s="37" t="s">
        <v>561</v>
      </c>
      <c r="E81" s="163">
        <v>6</v>
      </c>
      <c r="F81" s="2"/>
      <c r="G81" s="2"/>
      <c r="H81" s="2"/>
      <c r="I81" s="4"/>
    </row>
    <row r="82" spans="2:9" s="20" customFormat="1">
      <c r="B82" s="1">
        <v>24</v>
      </c>
      <c r="C82" s="164">
        <v>31883</v>
      </c>
      <c r="D82" s="37" t="s">
        <v>564</v>
      </c>
      <c r="E82" s="163">
        <v>6</v>
      </c>
      <c r="F82" s="2"/>
      <c r="G82" s="2"/>
      <c r="H82" s="2"/>
      <c r="I82" s="4"/>
    </row>
    <row r="83" spans="2:9" s="20" customFormat="1">
      <c r="B83" s="1">
        <v>25</v>
      </c>
      <c r="C83" s="164">
        <v>31888</v>
      </c>
      <c r="D83" s="37" t="s">
        <v>607</v>
      </c>
      <c r="E83" s="163">
        <v>6</v>
      </c>
      <c r="F83" s="2"/>
      <c r="G83" s="2"/>
      <c r="H83" s="2"/>
      <c r="I83" s="4"/>
    </row>
    <row r="84" spans="2:9" s="20" customFormat="1">
      <c r="B84" s="1">
        <v>26</v>
      </c>
      <c r="C84" s="164">
        <v>31889</v>
      </c>
      <c r="D84" s="37" t="s">
        <v>565</v>
      </c>
      <c r="E84" s="163">
        <v>6</v>
      </c>
      <c r="F84" s="2"/>
      <c r="G84" s="2"/>
      <c r="H84" s="2"/>
      <c r="I84" s="4"/>
    </row>
    <row r="85" spans="2:9" s="20" customFormat="1">
      <c r="B85" s="1">
        <v>27</v>
      </c>
      <c r="C85" s="164">
        <v>31918</v>
      </c>
      <c r="D85" s="37" t="s">
        <v>624</v>
      </c>
      <c r="E85" s="163">
        <v>6</v>
      </c>
      <c r="F85" s="2"/>
      <c r="G85" s="2"/>
      <c r="H85" s="2"/>
      <c r="I85" s="4"/>
    </row>
    <row r="86" spans="2:9" s="20" customFormat="1">
      <c r="B86" s="1">
        <v>28</v>
      </c>
      <c r="C86" s="168">
        <v>31938</v>
      </c>
      <c r="D86" s="169" t="s">
        <v>571</v>
      </c>
      <c r="E86" s="163">
        <v>6</v>
      </c>
      <c r="F86" s="2"/>
      <c r="G86" s="2"/>
      <c r="H86" s="2"/>
      <c r="I86" s="4"/>
    </row>
    <row r="87" spans="2:9" s="20" customFormat="1">
      <c r="B87" s="1">
        <v>29</v>
      </c>
      <c r="C87" s="168">
        <v>31984</v>
      </c>
      <c r="D87" s="169" t="s">
        <v>611</v>
      </c>
      <c r="E87" s="163">
        <v>6</v>
      </c>
      <c r="F87" s="2"/>
      <c r="G87" s="2"/>
      <c r="H87" s="2"/>
      <c r="I87" s="4"/>
    </row>
    <row r="88" spans="2:9" s="20" customFormat="1">
      <c r="B88" s="1">
        <v>30</v>
      </c>
      <c r="C88" s="164">
        <v>32029</v>
      </c>
      <c r="D88" s="37" t="s">
        <v>612</v>
      </c>
      <c r="E88" s="163">
        <v>6</v>
      </c>
      <c r="F88" s="2"/>
      <c r="G88" s="2"/>
      <c r="H88" s="2"/>
      <c r="I88" s="4"/>
    </row>
    <row r="89" spans="2:9" s="20" customFormat="1">
      <c r="B89" s="1">
        <v>31</v>
      </c>
      <c r="C89" s="164">
        <v>32039</v>
      </c>
      <c r="D89" s="37" t="s">
        <v>613</v>
      </c>
      <c r="E89" s="163">
        <v>6</v>
      </c>
      <c r="F89" s="2"/>
      <c r="G89" s="2"/>
      <c r="H89" s="2"/>
      <c r="I89" s="4"/>
    </row>
    <row r="90" spans="2:9" s="20" customFormat="1">
      <c r="B90" s="1">
        <v>32</v>
      </c>
      <c r="C90" s="164">
        <v>32084</v>
      </c>
      <c r="D90" s="37" t="s">
        <v>574</v>
      </c>
      <c r="E90" s="163">
        <v>6</v>
      </c>
      <c r="F90" s="2"/>
      <c r="G90" s="2"/>
      <c r="H90" s="2"/>
      <c r="I90" s="4"/>
    </row>
    <row r="91" spans="2:9" s="20" customFormat="1">
      <c r="B91" s="1">
        <v>33</v>
      </c>
      <c r="C91" s="164">
        <v>32087</v>
      </c>
      <c r="D91" s="37" t="s">
        <v>575</v>
      </c>
      <c r="E91" s="163">
        <v>6</v>
      </c>
      <c r="F91" s="2"/>
      <c r="G91" s="2"/>
      <c r="H91" s="2"/>
      <c r="I91" s="4"/>
    </row>
    <row r="92" spans="2:9" s="20" customFormat="1">
      <c r="B92" s="1">
        <v>34</v>
      </c>
      <c r="C92" s="164">
        <v>32093</v>
      </c>
      <c r="D92" s="37" t="s">
        <v>615</v>
      </c>
      <c r="E92" s="163">
        <v>6</v>
      </c>
      <c r="F92" s="2"/>
      <c r="G92" s="2"/>
      <c r="H92" s="2"/>
      <c r="I92" s="4"/>
    </row>
    <row r="93" spans="2:9" s="20" customFormat="1">
      <c r="B93" s="1">
        <v>35</v>
      </c>
      <c r="C93" s="164">
        <v>32094</v>
      </c>
      <c r="D93" s="37" t="s">
        <v>616</v>
      </c>
      <c r="E93" s="163">
        <v>6</v>
      </c>
      <c r="F93" s="2"/>
      <c r="G93" s="2"/>
      <c r="H93" s="2"/>
      <c r="I93" s="4"/>
    </row>
    <row r="94" spans="2:9" s="20" customFormat="1">
      <c r="B94" s="1">
        <v>36</v>
      </c>
      <c r="C94" s="164">
        <v>32116</v>
      </c>
      <c r="D94" s="37" t="s">
        <v>617</v>
      </c>
      <c r="E94" s="163">
        <v>6</v>
      </c>
      <c r="F94" s="2"/>
      <c r="G94" s="2"/>
      <c r="H94" s="2"/>
      <c r="I94" s="4"/>
    </row>
    <row r="95" spans="2:9" s="20" customFormat="1">
      <c r="B95" s="1">
        <v>37</v>
      </c>
      <c r="C95" s="164">
        <v>33350</v>
      </c>
      <c r="D95" s="37" t="s">
        <v>578</v>
      </c>
      <c r="E95" s="163">
        <v>6</v>
      </c>
      <c r="F95" s="2"/>
      <c r="G95" s="2"/>
      <c r="H95" s="2"/>
      <c r="I95" s="4"/>
    </row>
    <row r="96" spans="2:9" s="20" customFormat="1">
      <c r="B96" s="1">
        <v>38</v>
      </c>
      <c r="C96" s="164">
        <v>33353</v>
      </c>
      <c r="D96" s="37" t="s">
        <v>579</v>
      </c>
      <c r="E96" s="163">
        <v>6</v>
      </c>
      <c r="F96" s="2"/>
      <c r="G96" s="2"/>
      <c r="H96" s="2"/>
      <c r="I96" s="4"/>
    </row>
    <row r="97" spans="2:9" s="20" customFormat="1">
      <c r="B97" s="1">
        <v>39</v>
      </c>
      <c r="C97" s="164">
        <v>33360</v>
      </c>
      <c r="D97" s="37" t="s">
        <v>537</v>
      </c>
      <c r="E97" s="163">
        <v>6</v>
      </c>
      <c r="F97" s="4"/>
      <c r="G97" s="4"/>
      <c r="H97" s="2"/>
      <c r="I97" s="4"/>
    </row>
    <row r="98" spans="2:9" s="20" customFormat="1">
      <c r="B98" s="1">
        <v>40</v>
      </c>
      <c r="C98" s="164">
        <v>33361</v>
      </c>
      <c r="D98" s="37" t="s">
        <v>621</v>
      </c>
      <c r="E98" s="163">
        <v>6</v>
      </c>
      <c r="F98" s="2"/>
      <c r="G98" s="2"/>
      <c r="H98" s="2"/>
      <c r="I98" s="4"/>
    </row>
    <row r="99" spans="2:9" s="20" customFormat="1">
      <c r="B99" s="1">
        <v>41</v>
      </c>
      <c r="C99" s="164">
        <v>33374</v>
      </c>
      <c r="D99" s="37" t="s">
        <v>580</v>
      </c>
      <c r="E99" s="163">
        <v>6</v>
      </c>
      <c r="F99" s="2"/>
      <c r="G99" s="2"/>
      <c r="H99" s="2"/>
      <c r="I99" s="4"/>
    </row>
    <row r="100" spans="2:9" s="20" customFormat="1">
      <c r="B100" s="1">
        <v>42</v>
      </c>
      <c r="C100" s="164">
        <v>33381</v>
      </c>
      <c r="D100" s="37" t="s">
        <v>625</v>
      </c>
      <c r="E100" s="163">
        <v>6</v>
      </c>
      <c r="F100" s="40"/>
      <c r="G100" s="40"/>
      <c r="H100" s="40"/>
      <c r="I100" s="42"/>
    </row>
    <row r="101" spans="2:9" s="20" customFormat="1">
      <c r="B101" s="1">
        <v>43</v>
      </c>
      <c r="C101" s="164">
        <v>33386</v>
      </c>
      <c r="D101" s="37" t="s">
        <v>626</v>
      </c>
      <c r="E101" s="163">
        <v>6</v>
      </c>
      <c r="F101" s="2"/>
      <c r="G101" s="2"/>
      <c r="H101" s="2"/>
      <c r="I101" s="4"/>
    </row>
    <row r="102" spans="2:9" s="20" customFormat="1">
      <c r="B102" s="1">
        <v>44</v>
      </c>
      <c r="C102" s="164">
        <v>33402</v>
      </c>
      <c r="D102" s="37" t="s">
        <v>627</v>
      </c>
      <c r="E102" s="163">
        <v>6</v>
      </c>
      <c r="F102" s="2"/>
      <c r="G102" s="2"/>
      <c r="H102" s="2"/>
      <c r="I102" s="4"/>
    </row>
    <row r="103" spans="2:9" s="20" customFormat="1">
      <c r="B103" s="1">
        <v>45</v>
      </c>
      <c r="C103" s="164">
        <v>33410</v>
      </c>
      <c r="D103" s="37" t="s">
        <v>629</v>
      </c>
      <c r="E103" s="163">
        <v>6</v>
      </c>
      <c r="F103" s="2"/>
      <c r="G103" s="2"/>
      <c r="H103" s="2"/>
      <c r="I103" s="4"/>
    </row>
    <row r="104" spans="2:9" s="20" customFormat="1">
      <c r="B104" s="3"/>
      <c r="C104" s="165"/>
      <c r="D104" s="50"/>
      <c r="E104" s="166"/>
      <c r="F104" s="32"/>
      <c r="G104" s="32"/>
      <c r="H104" s="32"/>
    </row>
    <row r="105" spans="2:9" s="20" customFormat="1">
      <c r="B105" s="3"/>
      <c r="C105" s="165"/>
      <c r="D105" s="50"/>
      <c r="E105" s="166"/>
      <c r="F105" s="32"/>
      <c r="G105" s="32"/>
      <c r="H105" s="32"/>
    </row>
    <row r="106" spans="2:9" s="20" customFormat="1">
      <c r="B106" s="3"/>
      <c r="C106" s="165"/>
      <c r="D106" s="50"/>
      <c r="E106" s="166"/>
      <c r="F106" s="32"/>
      <c r="G106" s="32"/>
      <c r="H106" s="32"/>
    </row>
    <row r="107" spans="2:9" s="20" customFormat="1">
      <c r="B107" s="3"/>
      <c r="C107" s="165"/>
      <c r="D107" s="50"/>
      <c r="E107" s="166"/>
      <c r="F107" s="32"/>
      <c r="G107" s="32"/>
      <c r="H107" s="32"/>
    </row>
    <row r="108" spans="2:9" s="20" customFormat="1">
      <c r="B108" s="3"/>
      <c r="C108" s="165"/>
      <c r="D108" s="50"/>
      <c r="E108" s="166"/>
      <c r="F108" s="32"/>
      <c r="G108" s="32"/>
      <c r="H108" s="32"/>
    </row>
    <row r="109" spans="2:9" s="8" customFormat="1">
      <c r="C109" s="159" t="s">
        <v>1740</v>
      </c>
      <c r="D109" s="45"/>
      <c r="E109" s="160"/>
      <c r="F109" s="12"/>
      <c r="G109" s="12"/>
    </row>
    <row r="110" spans="2:9" s="8" customFormat="1">
      <c r="C110" s="161" t="s">
        <v>1745</v>
      </c>
      <c r="D110" s="45"/>
      <c r="E110" s="160"/>
      <c r="F110" s="12"/>
      <c r="G110" s="12"/>
    </row>
    <row r="111" spans="2:9" s="8" customFormat="1">
      <c r="C111" s="161"/>
      <c r="D111" s="45"/>
      <c r="E111" s="160"/>
      <c r="F111" s="12"/>
      <c r="G111" s="12"/>
    </row>
    <row r="112" spans="2:9" s="20" customFormat="1">
      <c r="B112" s="13" t="s">
        <v>1</v>
      </c>
      <c r="C112" s="162" t="s">
        <v>2</v>
      </c>
      <c r="D112" s="6" t="s">
        <v>3</v>
      </c>
      <c r="E112" s="162"/>
      <c r="F112" s="14"/>
      <c r="G112" s="14"/>
      <c r="H112" s="14"/>
      <c r="I112" s="4"/>
    </row>
    <row r="113" spans="2:9" s="20" customFormat="1">
      <c r="B113" s="7">
        <v>1</v>
      </c>
      <c r="C113" s="164">
        <v>31666</v>
      </c>
      <c r="D113" s="37" t="s">
        <v>540</v>
      </c>
      <c r="E113" s="163">
        <v>7</v>
      </c>
      <c r="F113" s="4"/>
      <c r="G113" s="4"/>
      <c r="H113" s="4"/>
      <c r="I113" s="4"/>
    </row>
    <row r="114" spans="2:9" s="20" customFormat="1">
      <c r="B114" s="7">
        <v>2</v>
      </c>
      <c r="C114" s="164">
        <v>31670</v>
      </c>
      <c r="D114" s="37" t="s">
        <v>499</v>
      </c>
      <c r="E114" s="163">
        <v>7</v>
      </c>
      <c r="F114" s="4"/>
      <c r="G114" s="4"/>
      <c r="H114" s="4"/>
      <c r="I114" s="4"/>
    </row>
    <row r="115" spans="2:9" s="20" customFormat="1">
      <c r="B115" s="7">
        <v>3</v>
      </c>
      <c r="C115" s="164">
        <v>31672</v>
      </c>
      <c r="D115" s="37" t="s">
        <v>500</v>
      </c>
      <c r="E115" s="163">
        <v>7</v>
      </c>
      <c r="F115" s="37"/>
      <c r="G115" s="4"/>
      <c r="H115" s="4"/>
      <c r="I115" s="4"/>
    </row>
    <row r="116" spans="2:9" s="20" customFormat="1">
      <c r="B116" s="7">
        <v>4</v>
      </c>
      <c r="C116" s="164">
        <v>31790</v>
      </c>
      <c r="D116" s="37" t="s">
        <v>542</v>
      </c>
      <c r="E116" s="163">
        <v>7</v>
      </c>
      <c r="F116" s="4"/>
      <c r="G116" s="4"/>
      <c r="H116" s="4"/>
      <c r="I116" s="4"/>
    </row>
    <row r="117" spans="2:9" s="20" customFormat="1">
      <c r="B117" s="7">
        <v>5</v>
      </c>
      <c r="C117" s="164">
        <v>31792</v>
      </c>
      <c r="D117" s="37" t="s">
        <v>588</v>
      </c>
      <c r="E117" s="170">
        <v>7</v>
      </c>
      <c r="F117" s="4"/>
      <c r="G117" s="4"/>
      <c r="H117" s="4"/>
      <c r="I117" s="4"/>
    </row>
    <row r="118" spans="2:9" s="20" customFormat="1">
      <c r="B118" s="7">
        <v>6</v>
      </c>
      <c r="C118" s="164">
        <v>31809</v>
      </c>
      <c r="D118" s="37" t="s">
        <v>590</v>
      </c>
      <c r="E118" s="163">
        <v>7</v>
      </c>
      <c r="F118" s="4"/>
      <c r="G118" s="4"/>
      <c r="H118" s="4"/>
      <c r="I118" s="4"/>
    </row>
    <row r="119" spans="2:9" s="20" customFormat="1">
      <c r="B119" s="7">
        <v>7</v>
      </c>
      <c r="C119" s="164">
        <v>31895</v>
      </c>
      <c r="D119" s="37" t="s">
        <v>591</v>
      </c>
      <c r="E119" s="163">
        <v>7</v>
      </c>
      <c r="F119" s="4"/>
      <c r="G119" s="4"/>
      <c r="H119" s="4"/>
      <c r="I119" s="4"/>
    </row>
    <row r="120" spans="2:9" s="20" customFormat="1">
      <c r="B120" s="7">
        <v>8</v>
      </c>
      <c r="C120" s="164">
        <v>31907</v>
      </c>
      <c r="D120" s="37" t="s">
        <v>512</v>
      </c>
      <c r="E120" s="163">
        <v>7</v>
      </c>
      <c r="F120" s="4"/>
      <c r="G120" s="4"/>
      <c r="H120" s="4"/>
      <c r="I120" s="4"/>
    </row>
    <row r="121" spans="2:9" s="20" customFormat="1">
      <c r="B121" s="7">
        <v>9</v>
      </c>
      <c r="C121" s="164">
        <v>31968</v>
      </c>
      <c r="D121" s="37" t="s">
        <v>546</v>
      </c>
      <c r="E121" s="163">
        <v>7</v>
      </c>
      <c r="F121" s="4"/>
      <c r="G121" s="4"/>
      <c r="H121" s="4"/>
      <c r="I121" s="4"/>
    </row>
    <row r="122" spans="2:9" s="20" customFormat="1">
      <c r="B122" s="7">
        <v>10</v>
      </c>
      <c r="C122" s="164">
        <v>32060</v>
      </c>
      <c r="D122" s="37" t="s">
        <v>514</v>
      </c>
      <c r="E122" s="163">
        <v>7</v>
      </c>
      <c r="F122" s="4"/>
      <c r="G122" s="4"/>
      <c r="H122" s="4"/>
      <c r="I122" s="4"/>
    </row>
    <row r="123" spans="2:9" s="20" customFormat="1">
      <c r="B123" s="7">
        <v>11</v>
      </c>
      <c r="C123" s="164">
        <v>32119</v>
      </c>
      <c r="D123" s="37" t="s">
        <v>593</v>
      </c>
      <c r="E123" s="163">
        <v>7</v>
      </c>
      <c r="F123" s="4"/>
      <c r="G123" s="4"/>
      <c r="H123" s="4"/>
      <c r="I123" s="4"/>
    </row>
    <row r="124" spans="2:9" s="20" customFormat="1">
      <c r="B124" s="7">
        <v>12</v>
      </c>
      <c r="C124" s="164">
        <v>32726</v>
      </c>
      <c r="D124" s="37" t="s">
        <v>548</v>
      </c>
      <c r="E124" s="163">
        <v>7</v>
      </c>
      <c r="F124" s="4"/>
      <c r="G124" s="4"/>
      <c r="H124" s="4"/>
      <c r="I124" s="4"/>
    </row>
    <row r="125" spans="2:9" s="20" customFormat="1">
      <c r="B125" s="7">
        <v>13</v>
      </c>
      <c r="C125" s="164">
        <v>32727</v>
      </c>
      <c r="D125" s="37" t="s">
        <v>549</v>
      </c>
      <c r="E125" s="163">
        <v>7</v>
      </c>
      <c r="F125" s="4"/>
      <c r="G125" s="4"/>
      <c r="H125" s="4"/>
      <c r="I125" s="4"/>
    </row>
    <row r="126" spans="2:9" s="20" customFormat="1">
      <c r="B126" s="7">
        <v>14</v>
      </c>
      <c r="C126" s="164">
        <v>33313</v>
      </c>
      <c r="D126" s="37" t="s">
        <v>594</v>
      </c>
      <c r="E126" s="163">
        <v>7</v>
      </c>
      <c r="F126" s="4"/>
      <c r="G126" s="4"/>
      <c r="H126" s="4"/>
      <c r="I126" s="4"/>
    </row>
    <row r="127" spans="2:9" s="20" customFormat="1">
      <c r="B127" s="7">
        <v>15</v>
      </c>
      <c r="C127" s="164">
        <v>33321</v>
      </c>
      <c r="D127" s="37" t="s">
        <v>595</v>
      </c>
      <c r="E127" s="163">
        <v>7</v>
      </c>
      <c r="F127" s="4"/>
      <c r="G127" s="4"/>
      <c r="H127" s="4"/>
      <c r="I127" s="4"/>
    </row>
    <row r="128" spans="2:9" s="20" customFormat="1">
      <c r="B128" s="7">
        <v>16</v>
      </c>
      <c r="C128" s="164">
        <v>33322</v>
      </c>
      <c r="D128" s="37" t="s">
        <v>551</v>
      </c>
      <c r="E128" s="163">
        <v>7</v>
      </c>
      <c r="F128" s="4"/>
      <c r="G128" s="4"/>
      <c r="H128" s="4"/>
      <c r="I128" s="4"/>
    </row>
    <row r="129" spans="2:9" s="20" customFormat="1">
      <c r="B129" s="7">
        <v>17</v>
      </c>
      <c r="C129" s="164">
        <v>33324</v>
      </c>
      <c r="D129" s="37" t="s">
        <v>552</v>
      </c>
      <c r="E129" s="163">
        <v>7</v>
      </c>
      <c r="F129" s="4"/>
      <c r="G129" s="4"/>
      <c r="H129" s="4"/>
      <c r="I129" s="4"/>
    </row>
    <row r="130" spans="2:9" s="20" customFormat="1">
      <c r="B130" s="7">
        <v>18</v>
      </c>
      <c r="C130" s="164">
        <v>33338</v>
      </c>
      <c r="D130" s="37" t="s">
        <v>598</v>
      </c>
      <c r="E130" s="163">
        <v>7</v>
      </c>
      <c r="F130" s="4"/>
      <c r="G130" s="4"/>
      <c r="H130" s="4"/>
      <c r="I130" s="4"/>
    </row>
    <row r="131" spans="2:9" s="20" customFormat="1">
      <c r="B131" s="7">
        <v>19</v>
      </c>
      <c r="C131" s="164">
        <v>33347</v>
      </c>
      <c r="D131" s="37" t="s">
        <v>553</v>
      </c>
      <c r="E131" s="163">
        <v>7</v>
      </c>
      <c r="F131" s="4"/>
      <c r="G131" s="4"/>
      <c r="H131" s="4"/>
      <c r="I131" s="4"/>
    </row>
    <row r="132" spans="2:9" s="20" customFormat="1">
      <c r="B132" s="7">
        <v>20</v>
      </c>
      <c r="C132" s="164">
        <v>31688</v>
      </c>
      <c r="D132" s="37" t="s">
        <v>554</v>
      </c>
      <c r="E132" s="163">
        <v>7</v>
      </c>
      <c r="F132" s="4"/>
      <c r="G132" s="4"/>
      <c r="H132" s="4"/>
      <c r="I132" s="4"/>
    </row>
    <row r="133" spans="2:9" s="20" customFormat="1">
      <c r="B133" s="7">
        <v>21</v>
      </c>
      <c r="C133" s="164">
        <v>31767</v>
      </c>
      <c r="D133" s="37" t="s">
        <v>600</v>
      </c>
      <c r="E133" s="163">
        <v>7</v>
      </c>
      <c r="F133" s="4"/>
      <c r="G133" s="4"/>
      <c r="H133" s="4"/>
      <c r="I133" s="4"/>
    </row>
    <row r="134" spans="2:9" s="20" customFormat="1">
      <c r="B134" s="7">
        <v>22</v>
      </c>
      <c r="C134" s="164">
        <v>31781</v>
      </c>
      <c r="D134" s="37" t="s">
        <v>602</v>
      </c>
      <c r="E134" s="163">
        <v>7</v>
      </c>
      <c r="F134" s="4"/>
      <c r="G134" s="4"/>
      <c r="H134" s="4"/>
      <c r="I134" s="4"/>
    </row>
    <row r="135" spans="2:9" s="20" customFormat="1">
      <c r="B135" s="7">
        <v>23</v>
      </c>
      <c r="C135" s="164">
        <v>31812</v>
      </c>
      <c r="D135" s="37" t="s">
        <v>518</v>
      </c>
      <c r="E135" s="163">
        <v>7</v>
      </c>
      <c r="F135" s="4"/>
      <c r="G135" s="4"/>
      <c r="H135" s="4"/>
      <c r="I135" s="4"/>
    </row>
    <row r="136" spans="2:9" s="20" customFormat="1">
      <c r="B136" s="7">
        <v>24</v>
      </c>
      <c r="C136" s="164">
        <v>31819</v>
      </c>
      <c r="D136" s="37" t="s">
        <v>559</v>
      </c>
      <c r="E136" s="163">
        <v>7</v>
      </c>
      <c r="F136" s="4"/>
      <c r="G136" s="4"/>
      <c r="H136" s="4"/>
      <c r="I136" s="4"/>
    </row>
    <row r="137" spans="2:9" s="20" customFormat="1">
      <c r="B137" s="7">
        <v>25</v>
      </c>
      <c r="C137" s="164">
        <v>31829</v>
      </c>
      <c r="D137" s="37" t="s">
        <v>603</v>
      </c>
      <c r="E137" s="163">
        <v>7</v>
      </c>
      <c r="F137" s="4"/>
      <c r="G137" s="4"/>
      <c r="H137" s="4"/>
      <c r="I137" s="4"/>
    </row>
    <row r="138" spans="2:9" s="20" customFormat="1">
      <c r="B138" s="7">
        <v>26</v>
      </c>
      <c r="C138" s="164">
        <v>31830</v>
      </c>
      <c r="D138" s="37" t="s">
        <v>604</v>
      </c>
      <c r="E138" s="163">
        <v>7</v>
      </c>
      <c r="F138" s="4"/>
      <c r="G138" s="4"/>
      <c r="H138" s="4"/>
      <c r="I138" s="4"/>
    </row>
    <row r="139" spans="2:9" s="20" customFormat="1">
      <c r="B139" s="7">
        <v>27</v>
      </c>
      <c r="C139" s="164">
        <v>31877</v>
      </c>
      <c r="D139" s="37" t="s">
        <v>606</v>
      </c>
      <c r="E139" s="163">
        <v>7</v>
      </c>
      <c r="F139" s="4"/>
      <c r="G139" s="4"/>
      <c r="H139" s="4"/>
      <c r="I139" s="4"/>
    </row>
    <row r="140" spans="2:9" s="20" customFormat="1">
      <c r="B140" s="7">
        <v>28</v>
      </c>
      <c r="C140" s="164">
        <v>31922</v>
      </c>
      <c r="D140" s="37" t="s">
        <v>567</v>
      </c>
      <c r="E140" s="163">
        <v>7</v>
      </c>
      <c r="F140" s="4"/>
      <c r="G140" s="4"/>
      <c r="H140" s="4"/>
      <c r="I140" s="4"/>
    </row>
    <row r="141" spans="2:9" s="20" customFormat="1">
      <c r="B141" s="7">
        <v>29</v>
      </c>
      <c r="C141" s="164">
        <v>31926</v>
      </c>
      <c r="D141" s="37" t="s">
        <v>568</v>
      </c>
      <c r="E141" s="163">
        <v>7</v>
      </c>
      <c r="F141" s="4"/>
      <c r="G141" s="4"/>
      <c r="H141" s="4"/>
      <c r="I141" s="4"/>
    </row>
    <row r="142" spans="2:9" s="20" customFormat="1">
      <c r="B142" s="7">
        <v>30</v>
      </c>
      <c r="C142" s="164">
        <v>31927</v>
      </c>
      <c r="D142" s="37" t="s">
        <v>569</v>
      </c>
      <c r="E142" s="163">
        <v>7</v>
      </c>
      <c r="F142" s="4"/>
      <c r="G142" s="4"/>
      <c r="H142" s="4"/>
      <c r="I142" s="4"/>
    </row>
    <row r="143" spans="2:9" s="20" customFormat="1">
      <c r="B143" s="7">
        <v>31</v>
      </c>
      <c r="C143" s="164">
        <v>31937</v>
      </c>
      <c r="D143" s="37" t="s">
        <v>570</v>
      </c>
      <c r="E143" s="163">
        <v>7</v>
      </c>
      <c r="F143" s="4"/>
      <c r="G143" s="4"/>
      <c r="H143" s="4"/>
      <c r="I143" s="4"/>
    </row>
    <row r="144" spans="2:9" s="20" customFormat="1">
      <c r="B144" s="7">
        <v>32</v>
      </c>
      <c r="C144" s="164">
        <v>31940</v>
      </c>
      <c r="D144" s="37" t="s">
        <v>610</v>
      </c>
      <c r="E144" s="163">
        <v>7</v>
      </c>
      <c r="F144" s="4"/>
      <c r="G144" s="4"/>
      <c r="H144" s="4"/>
      <c r="I144" s="4"/>
    </row>
    <row r="145" spans="2:9" s="20" customFormat="1">
      <c r="B145" s="7">
        <v>33</v>
      </c>
      <c r="C145" s="164">
        <v>31983</v>
      </c>
      <c r="D145" s="37" t="s">
        <v>572</v>
      </c>
      <c r="E145" s="163">
        <v>7</v>
      </c>
      <c r="F145" s="4"/>
      <c r="G145" s="4"/>
      <c r="H145" s="4"/>
      <c r="I145" s="4"/>
    </row>
    <row r="146" spans="2:9" s="20" customFormat="1">
      <c r="B146" s="7">
        <v>34</v>
      </c>
      <c r="C146" s="164">
        <v>32044</v>
      </c>
      <c r="D146" s="37" t="s">
        <v>532</v>
      </c>
      <c r="E146" s="163">
        <v>7</v>
      </c>
      <c r="F146" s="4"/>
      <c r="G146" s="4"/>
      <c r="H146" s="4"/>
      <c r="I146" s="4"/>
    </row>
    <row r="147" spans="2:9" s="20" customFormat="1">
      <c r="B147" s="7">
        <v>35</v>
      </c>
      <c r="C147" s="164">
        <v>32078</v>
      </c>
      <c r="D147" s="37" t="s">
        <v>573</v>
      </c>
      <c r="E147" s="163">
        <v>7</v>
      </c>
      <c r="F147" s="4"/>
      <c r="G147" s="4"/>
      <c r="H147" s="4"/>
      <c r="I147" s="4"/>
    </row>
    <row r="148" spans="2:9" s="20" customFormat="1">
      <c r="B148" s="7">
        <v>36</v>
      </c>
      <c r="C148" s="164">
        <v>32118</v>
      </c>
      <c r="D148" s="37" t="s">
        <v>618</v>
      </c>
      <c r="E148" s="163">
        <v>7</v>
      </c>
      <c r="F148" s="4"/>
      <c r="G148" s="4"/>
      <c r="H148" s="4"/>
      <c r="I148" s="4"/>
    </row>
    <row r="149" spans="2:9" s="20" customFormat="1">
      <c r="B149" s="7">
        <v>37</v>
      </c>
      <c r="C149" s="164">
        <v>32723</v>
      </c>
      <c r="D149" s="37" t="s">
        <v>576</v>
      </c>
      <c r="E149" s="163">
        <v>7</v>
      </c>
      <c r="F149" s="2"/>
      <c r="G149" s="2"/>
      <c r="H149" s="2"/>
      <c r="I149" s="4"/>
    </row>
    <row r="150" spans="2:9" s="20" customFormat="1">
      <c r="B150" s="7">
        <v>38</v>
      </c>
      <c r="C150" s="164">
        <v>32729</v>
      </c>
      <c r="D150" s="37" t="s">
        <v>619</v>
      </c>
      <c r="E150" s="163">
        <v>7</v>
      </c>
      <c r="F150" s="4"/>
      <c r="G150" s="4"/>
      <c r="H150" s="4"/>
      <c r="I150" s="4"/>
    </row>
    <row r="151" spans="2:9" s="20" customFormat="1">
      <c r="B151" s="7">
        <v>39</v>
      </c>
      <c r="C151" s="163">
        <v>32813</v>
      </c>
      <c r="D151" s="17" t="s">
        <v>630</v>
      </c>
      <c r="E151" s="163">
        <v>7</v>
      </c>
      <c r="F151" s="4"/>
      <c r="G151" s="4"/>
      <c r="H151" s="4"/>
      <c r="I151" s="4"/>
    </row>
    <row r="152" spans="2:9" s="20" customFormat="1">
      <c r="B152" s="7">
        <v>40</v>
      </c>
      <c r="C152" s="164">
        <v>33359</v>
      </c>
      <c r="D152" s="37" t="s">
        <v>577</v>
      </c>
      <c r="E152" s="163">
        <v>7</v>
      </c>
      <c r="F152" s="4"/>
      <c r="G152" s="4"/>
      <c r="H152" s="4"/>
      <c r="I152" s="4"/>
    </row>
    <row r="153" spans="2:9" s="20" customFormat="1">
      <c r="B153" s="7">
        <v>41</v>
      </c>
      <c r="C153" s="164">
        <v>33362</v>
      </c>
      <c r="D153" s="37" t="s">
        <v>622</v>
      </c>
      <c r="E153" s="163">
        <v>7</v>
      </c>
      <c r="F153" s="4"/>
      <c r="G153" s="4"/>
      <c r="H153" s="4"/>
      <c r="I153" s="4"/>
    </row>
    <row r="154" spans="2:9" s="20" customFormat="1">
      <c r="B154" s="7">
        <v>42</v>
      </c>
      <c r="C154" s="164">
        <v>33366</v>
      </c>
      <c r="D154" s="37" t="s">
        <v>623</v>
      </c>
      <c r="E154" s="163">
        <v>7</v>
      </c>
      <c r="F154" s="4"/>
      <c r="G154" s="4"/>
      <c r="H154" s="4"/>
      <c r="I154" s="4"/>
    </row>
    <row r="155" spans="2:9" s="20" customFormat="1">
      <c r="B155" s="7">
        <v>43</v>
      </c>
      <c r="C155" s="164">
        <v>33390</v>
      </c>
      <c r="D155" s="37" t="s">
        <v>582</v>
      </c>
      <c r="E155" s="163">
        <v>7</v>
      </c>
      <c r="F155" s="4"/>
      <c r="G155" s="4"/>
      <c r="H155" s="4"/>
      <c r="I155" s="4"/>
    </row>
    <row r="156" spans="2:9" s="20" customFormat="1">
      <c r="B156" s="7">
        <v>44</v>
      </c>
      <c r="C156" s="164">
        <v>33394</v>
      </c>
      <c r="D156" s="37" t="s">
        <v>538</v>
      </c>
      <c r="E156" s="163">
        <v>7</v>
      </c>
      <c r="F156" s="4"/>
      <c r="G156" s="4"/>
      <c r="H156" s="4"/>
      <c r="I156" s="4"/>
    </row>
    <row r="157" spans="2:9" s="20" customFormat="1">
      <c r="B157" s="7">
        <v>45</v>
      </c>
      <c r="C157" s="164">
        <v>33409</v>
      </c>
      <c r="D157" s="37" t="s">
        <v>628</v>
      </c>
      <c r="E157" s="163">
        <v>7</v>
      </c>
      <c r="F157" s="4"/>
      <c r="G157" s="4"/>
      <c r="H157" s="4"/>
      <c r="I157" s="4"/>
    </row>
    <row r="158" spans="2:9" s="20" customFormat="1">
      <c r="B158" s="7">
        <v>46</v>
      </c>
      <c r="C158" s="164">
        <v>33412</v>
      </c>
      <c r="D158" s="37" t="s">
        <v>584</v>
      </c>
      <c r="E158" s="163">
        <v>7</v>
      </c>
      <c r="F158" s="4"/>
      <c r="G158" s="4"/>
      <c r="H158" s="4"/>
      <c r="I158" s="4"/>
    </row>
    <row r="159" spans="2:9" s="20" customFormat="1">
      <c r="B159" s="3"/>
      <c r="C159" s="165"/>
      <c r="D159" s="50"/>
      <c r="E159" s="166"/>
      <c r="F159" s="32"/>
      <c r="G159" s="32"/>
      <c r="H159" s="32"/>
    </row>
    <row r="160" spans="2:9" s="20" customFormat="1">
      <c r="B160" s="3"/>
      <c r="C160" s="165"/>
      <c r="D160" s="50"/>
      <c r="E160" s="166"/>
      <c r="F160" s="32"/>
      <c r="G160" s="32"/>
      <c r="H160" s="32"/>
    </row>
    <row r="161" spans="2:8" s="20" customFormat="1">
      <c r="B161" s="3"/>
      <c r="C161" s="165"/>
      <c r="D161" s="50"/>
      <c r="E161" s="166"/>
      <c r="F161" s="32"/>
      <c r="G161" s="32"/>
      <c r="H161" s="32"/>
    </row>
    <row r="162" spans="2:8" s="20" customFormat="1">
      <c r="B162" s="3"/>
      <c r="C162" s="165"/>
      <c r="D162" s="50"/>
      <c r="E162" s="166"/>
      <c r="F162" s="32"/>
      <c r="G162" s="32"/>
      <c r="H162" s="32"/>
    </row>
    <row r="163" spans="2:8">
      <c r="E163" s="172"/>
    </row>
    <row r="164" spans="2:8">
      <c r="E164" s="172"/>
    </row>
    <row r="165" spans="2:8">
      <c r="E165" s="172"/>
    </row>
    <row r="166" spans="2:8">
      <c r="E166" s="172"/>
    </row>
    <row r="167" spans="2:8">
      <c r="E167" s="172"/>
    </row>
    <row r="168" spans="2:8">
      <c r="E168" s="172"/>
    </row>
    <row r="169" spans="2:8">
      <c r="E169" s="172"/>
    </row>
    <row r="170" spans="2:8">
      <c r="E170" s="172"/>
    </row>
    <row r="171" spans="2:8">
      <c r="E171" s="172"/>
    </row>
    <row r="172" spans="2:8">
      <c r="E172" s="172"/>
    </row>
    <row r="173" spans="2:8">
      <c r="E173" s="172"/>
    </row>
    <row r="174" spans="2:8">
      <c r="E174" s="172"/>
    </row>
    <row r="175" spans="2:8">
      <c r="C175" s="19"/>
      <c r="E175" s="172"/>
    </row>
    <row r="176" spans="2:8">
      <c r="C176" s="19"/>
      <c r="E176" s="172"/>
    </row>
    <row r="177" spans="3:5">
      <c r="C177" s="19"/>
      <c r="E177" s="172"/>
    </row>
    <row r="178" spans="3:5">
      <c r="C178" s="19"/>
      <c r="E178" s="172"/>
    </row>
    <row r="179" spans="3:5">
      <c r="C179" s="19"/>
      <c r="E179" s="172"/>
    </row>
    <row r="180" spans="3:5">
      <c r="C180" s="19"/>
      <c r="E180" s="172"/>
    </row>
    <row r="181" spans="3:5">
      <c r="C181" s="19"/>
      <c r="E181" s="172"/>
    </row>
    <row r="182" spans="3:5">
      <c r="C182" s="19"/>
      <c r="E182" s="172"/>
    </row>
    <row r="183" spans="3:5">
      <c r="C183" s="19"/>
      <c r="E183" s="172"/>
    </row>
    <row r="184" spans="3:5">
      <c r="C184" s="19"/>
      <c r="E184" s="172"/>
    </row>
    <row r="185" spans="3:5">
      <c r="C185" s="19"/>
      <c r="E185" s="172"/>
    </row>
    <row r="186" spans="3:5">
      <c r="C186" s="19"/>
      <c r="E186" s="172"/>
    </row>
    <row r="187" spans="3:5">
      <c r="C187" s="19"/>
      <c r="E187" s="172"/>
    </row>
    <row r="188" spans="3:5">
      <c r="C188" s="19"/>
      <c r="E188" s="172"/>
    </row>
    <row r="189" spans="3:5">
      <c r="C189" s="19"/>
      <c r="E189" s="172"/>
    </row>
    <row r="190" spans="3:5">
      <c r="C190" s="19"/>
      <c r="E190" s="172"/>
    </row>
    <row r="191" spans="3:5">
      <c r="C191" s="19"/>
      <c r="E191" s="172"/>
    </row>
    <row r="192" spans="3:5">
      <c r="C192" s="19"/>
      <c r="E192" s="172"/>
    </row>
    <row r="193" spans="3:5">
      <c r="C193" s="19"/>
      <c r="E193" s="172"/>
    </row>
    <row r="194" spans="3:5">
      <c r="C194" s="19"/>
      <c r="E194" s="172"/>
    </row>
    <row r="195" spans="3:5">
      <c r="C195" s="19"/>
      <c r="E195" s="172"/>
    </row>
    <row r="196" spans="3:5">
      <c r="C196" s="19"/>
      <c r="E196" s="172"/>
    </row>
    <row r="197" spans="3:5">
      <c r="C197" s="19"/>
      <c r="E197" s="172"/>
    </row>
    <row r="198" spans="3:5">
      <c r="C198" s="19"/>
      <c r="E198" s="172"/>
    </row>
    <row r="199" spans="3:5">
      <c r="C199" s="19"/>
      <c r="E199" s="172"/>
    </row>
    <row r="200" spans="3:5">
      <c r="C200" s="19"/>
      <c r="E200" s="172"/>
    </row>
    <row r="201" spans="3:5">
      <c r="C201" s="19"/>
      <c r="E201" s="172"/>
    </row>
    <row r="202" spans="3:5">
      <c r="C202" s="19"/>
      <c r="E202" s="172"/>
    </row>
    <row r="203" spans="3:5">
      <c r="C203" s="19"/>
      <c r="E203" s="172"/>
    </row>
    <row r="204" spans="3:5">
      <c r="C204" s="19"/>
      <c r="E204" s="172"/>
    </row>
    <row r="205" spans="3:5">
      <c r="C205" s="19"/>
      <c r="E205" s="172"/>
    </row>
    <row r="206" spans="3:5">
      <c r="C206" s="19"/>
      <c r="E206" s="172"/>
    </row>
    <row r="207" spans="3:5">
      <c r="C207" s="19"/>
      <c r="E207" s="172"/>
    </row>
    <row r="208" spans="3:5">
      <c r="C208" s="19"/>
      <c r="E208" s="172"/>
    </row>
    <row r="209" spans="3:5">
      <c r="C209" s="19"/>
      <c r="E209" s="172"/>
    </row>
    <row r="210" spans="3:5">
      <c r="C210" s="19"/>
      <c r="E210" s="172"/>
    </row>
    <row r="211" spans="3:5">
      <c r="C211" s="19"/>
      <c r="E211" s="172"/>
    </row>
    <row r="212" spans="3:5">
      <c r="C212" s="19"/>
      <c r="E212" s="172"/>
    </row>
    <row r="213" spans="3:5">
      <c r="C213" s="19"/>
      <c r="E213" s="172"/>
    </row>
    <row r="214" spans="3:5">
      <c r="C214" s="19"/>
      <c r="E214" s="172"/>
    </row>
    <row r="215" spans="3:5">
      <c r="C215" s="19"/>
      <c r="E215" s="172"/>
    </row>
    <row r="216" spans="3:5">
      <c r="C216" s="19"/>
      <c r="E216" s="172"/>
    </row>
    <row r="217" spans="3:5">
      <c r="C217" s="19"/>
      <c r="E217" s="172"/>
    </row>
    <row r="218" spans="3:5">
      <c r="C218" s="19"/>
      <c r="E218" s="172"/>
    </row>
    <row r="219" spans="3:5">
      <c r="C219" s="19"/>
      <c r="E219" s="172"/>
    </row>
    <row r="220" spans="3:5">
      <c r="C220" s="19"/>
      <c r="E220" s="172"/>
    </row>
    <row r="221" spans="3:5">
      <c r="C221" s="19"/>
      <c r="E221" s="172"/>
    </row>
    <row r="222" spans="3:5">
      <c r="C222" s="19"/>
      <c r="E222" s="172"/>
    </row>
    <row r="223" spans="3:5">
      <c r="C223" s="19"/>
      <c r="E223" s="172"/>
    </row>
    <row r="224" spans="3:5">
      <c r="C224" s="19"/>
      <c r="E224" s="172"/>
    </row>
    <row r="225" spans="3:5">
      <c r="C225" s="19"/>
      <c r="E225" s="172"/>
    </row>
    <row r="226" spans="3:5">
      <c r="C226" s="19"/>
      <c r="E226" s="172"/>
    </row>
    <row r="227" spans="3:5">
      <c r="C227" s="19"/>
      <c r="E227" s="172"/>
    </row>
    <row r="228" spans="3:5">
      <c r="C228" s="19"/>
      <c r="E228" s="172"/>
    </row>
    <row r="229" spans="3:5">
      <c r="C229" s="19"/>
      <c r="E229" s="172"/>
    </row>
    <row r="230" spans="3:5">
      <c r="C230" s="19"/>
      <c r="E230" s="172"/>
    </row>
    <row r="231" spans="3:5">
      <c r="C231" s="19"/>
      <c r="E231" s="172"/>
    </row>
    <row r="232" spans="3:5">
      <c r="C232" s="19"/>
      <c r="E232" s="172"/>
    </row>
    <row r="233" spans="3:5">
      <c r="C233" s="19"/>
      <c r="E233" s="172"/>
    </row>
    <row r="234" spans="3:5">
      <c r="C234" s="19"/>
      <c r="E234" s="172"/>
    </row>
    <row r="235" spans="3:5">
      <c r="C235" s="19"/>
      <c r="E235" s="172"/>
    </row>
    <row r="236" spans="3:5">
      <c r="C236" s="19"/>
      <c r="E236" s="172"/>
    </row>
    <row r="237" spans="3:5">
      <c r="C237" s="19"/>
      <c r="E237" s="172"/>
    </row>
    <row r="238" spans="3:5">
      <c r="C238" s="19"/>
      <c r="E238" s="172"/>
    </row>
    <row r="239" spans="3:5">
      <c r="C239" s="19"/>
      <c r="E239" s="172"/>
    </row>
    <row r="240" spans="3:5">
      <c r="C240" s="19"/>
      <c r="E240" s="172"/>
    </row>
    <row r="241" spans="3:5">
      <c r="C241" s="19"/>
      <c r="E241" s="172"/>
    </row>
    <row r="242" spans="3:5">
      <c r="C242" s="19"/>
      <c r="E242" s="172"/>
    </row>
    <row r="243" spans="3:5">
      <c r="C243" s="19"/>
      <c r="E243" s="172"/>
    </row>
    <row r="244" spans="3:5">
      <c r="C244" s="19"/>
      <c r="E244" s="172"/>
    </row>
    <row r="245" spans="3:5">
      <c r="C245" s="19"/>
      <c r="E245" s="17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view="pageBreakPreview" zoomScaleNormal="100" zoomScaleSheetLayoutView="100" workbookViewId="0">
      <selection activeCell="E19" sqref="E19"/>
    </sheetView>
  </sheetViews>
  <sheetFormatPr defaultColWidth="8.85546875" defaultRowHeight="18.75"/>
  <cols>
    <col min="1" max="1" width="8.85546875" style="730"/>
    <col min="2" max="2" width="10.42578125" style="730" bestFit="1" customWidth="1"/>
    <col min="3" max="3" width="30.7109375" style="730" customWidth="1"/>
    <col min="4" max="4" width="14.28515625" style="742" customWidth="1"/>
    <col min="5" max="5" width="8.140625" style="730" customWidth="1"/>
    <col min="6" max="6" width="30" style="730" customWidth="1"/>
    <col min="7" max="16384" width="8.85546875" style="730"/>
  </cols>
  <sheetData>
    <row r="1" spans="1:6">
      <c r="A1" s="1372" t="s">
        <v>4773</v>
      </c>
      <c r="B1" s="1373"/>
      <c r="C1" s="1373"/>
      <c r="D1" s="1373"/>
      <c r="E1" s="1373"/>
      <c r="F1" s="1374"/>
    </row>
    <row r="2" spans="1:6">
      <c r="A2" s="731" t="s">
        <v>4631</v>
      </c>
      <c r="B2" s="731" t="s">
        <v>2</v>
      </c>
      <c r="C2" s="731" t="s">
        <v>3</v>
      </c>
      <c r="D2" s="732" t="s">
        <v>4632</v>
      </c>
      <c r="E2" s="732" t="s">
        <v>4633</v>
      </c>
      <c r="F2" s="731" t="s">
        <v>4634</v>
      </c>
    </row>
    <row r="3" spans="1:6">
      <c r="A3" s="539">
        <v>5</v>
      </c>
      <c r="B3" s="538"/>
      <c r="C3" s="733" t="s">
        <v>4635</v>
      </c>
      <c r="D3" s="734" t="s">
        <v>4636</v>
      </c>
      <c r="E3" s="735" t="s">
        <v>4596</v>
      </c>
      <c r="F3" s="736" t="s">
        <v>4637</v>
      </c>
    </row>
    <row r="4" spans="1:6">
      <c r="A4" s="539">
        <v>4</v>
      </c>
      <c r="B4" s="538"/>
      <c r="C4" s="733" t="s">
        <v>4638</v>
      </c>
      <c r="D4" s="734" t="s">
        <v>4639</v>
      </c>
      <c r="E4" s="735" t="s">
        <v>4596</v>
      </c>
      <c r="F4" s="736" t="s">
        <v>4640</v>
      </c>
    </row>
    <row r="5" spans="1:6">
      <c r="A5" s="539">
        <v>6</v>
      </c>
      <c r="B5" s="737"/>
      <c r="C5" s="738" t="s">
        <v>4641</v>
      </c>
      <c r="D5" s="734" t="s">
        <v>4642</v>
      </c>
      <c r="E5" s="735" t="s">
        <v>4596</v>
      </c>
      <c r="F5" s="736" t="s">
        <v>4643</v>
      </c>
    </row>
    <row r="6" spans="1:6">
      <c r="A6" s="539">
        <v>3</v>
      </c>
      <c r="B6" s="538">
        <v>34053</v>
      </c>
      <c r="C6" s="733" t="s">
        <v>4644</v>
      </c>
      <c r="D6" s="734" t="s">
        <v>4645</v>
      </c>
      <c r="E6" s="735" t="s">
        <v>4593</v>
      </c>
      <c r="F6" s="736" t="s">
        <v>4646</v>
      </c>
    </row>
    <row r="7" spans="1:6">
      <c r="A7" s="539">
        <v>1</v>
      </c>
      <c r="B7" s="539">
        <v>34426</v>
      </c>
      <c r="C7" s="736" t="s">
        <v>4647</v>
      </c>
      <c r="D7" s="734" t="s">
        <v>4648</v>
      </c>
      <c r="E7" s="735" t="s">
        <v>4586</v>
      </c>
      <c r="F7" s="736" t="s">
        <v>4649</v>
      </c>
    </row>
    <row r="8" spans="1:6">
      <c r="A8" s="539">
        <v>2</v>
      </c>
      <c r="B8" s="538">
        <v>33954</v>
      </c>
      <c r="C8" s="733" t="s">
        <v>4650</v>
      </c>
      <c r="D8" s="734" t="s">
        <v>4651</v>
      </c>
      <c r="E8" s="735" t="s">
        <v>4589</v>
      </c>
      <c r="F8" s="736" t="s">
        <v>4652</v>
      </c>
    </row>
    <row r="9" spans="1:6">
      <c r="A9" s="539">
        <v>7</v>
      </c>
      <c r="B9" s="538"/>
      <c r="C9" s="733" t="s">
        <v>4653</v>
      </c>
      <c r="D9" s="734" t="s">
        <v>4654</v>
      </c>
      <c r="E9" s="735" t="s">
        <v>4655</v>
      </c>
      <c r="F9" s="736" t="s">
        <v>4656</v>
      </c>
    </row>
    <row r="10" spans="1:6">
      <c r="A10" s="539">
        <v>8</v>
      </c>
      <c r="B10" s="538">
        <v>32637</v>
      </c>
      <c r="C10" s="733" t="s">
        <v>4657</v>
      </c>
      <c r="D10" s="734" t="s">
        <v>4654</v>
      </c>
      <c r="E10" s="735" t="s">
        <v>4607</v>
      </c>
      <c r="F10" s="736"/>
    </row>
    <row r="11" spans="1:6">
      <c r="A11" s="539">
        <v>9</v>
      </c>
      <c r="B11" s="538">
        <v>34114</v>
      </c>
      <c r="C11" s="733" t="s">
        <v>4658</v>
      </c>
      <c r="D11" s="734" t="s">
        <v>4659</v>
      </c>
      <c r="E11" s="735" t="s">
        <v>4609</v>
      </c>
      <c r="F11" s="736" t="s">
        <v>4660</v>
      </c>
    </row>
    <row r="12" spans="1:6">
      <c r="A12" s="539">
        <v>10</v>
      </c>
      <c r="B12" s="538">
        <v>33518</v>
      </c>
      <c r="C12" s="733" t="s">
        <v>4661</v>
      </c>
      <c r="D12" s="734" t="s">
        <v>4662</v>
      </c>
      <c r="E12" s="735" t="s">
        <v>4663</v>
      </c>
      <c r="F12" s="736" t="s">
        <v>4664</v>
      </c>
    </row>
    <row r="13" spans="1:6">
      <c r="A13" s="539">
        <v>11</v>
      </c>
      <c r="B13" s="538">
        <v>33495</v>
      </c>
      <c r="C13" s="733" t="s">
        <v>4665</v>
      </c>
      <c r="D13" s="734" t="s">
        <v>4662</v>
      </c>
      <c r="E13" s="735" t="s">
        <v>4666</v>
      </c>
      <c r="F13" s="736" t="s">
        <v>4664</v>
      </c>
    </row>
    <row r="14" spans="1:6">
      <c r="A14" s="539">
        <v>12</v>
      </c>
      <c r="B14" s="737">
        <v>34452</v>
      </c>
      <c r="C14" s="738" t="s">
        <v>4672</v>
      </c>
      <c r="D14" s="734" t="s">
        <v>4673</v>
      </c>
      <c r="E14" s="737" t="s">
        <v>4676</v>
      </c>
      <c r="F14" s="736" t="s">
        <v>4677</v>
      </c>
    </row>
    <row r="15" spans="1:6">
      <c r="A15" s="539">
        <v>13</v>
      </c>
      <c r="B15" s="538"/>
      <c r="C15" s="733"/>
      <c r="D15" s="734"/>
      <c r="E15" s="737"/>
      <c r="F15" s="736"/>
    </row>
    <row r="16" spans="1:6">
      <c r="A16" s="539">
        <v>14</v>
      </c>
      <c r="B16" s="538"/>
      <c r="C16" s="733"/>
      <c r="D16" s="734"/>
      <c r="E16" s="737"/>
      <c r="F16" s="733"/>
    </row>
    <row r="17" spans="1:6">
      <c r="A17" s="539">
        <v>15</v>
      </c>
      <c r="B17" s="538"/>
      <c r="C17" s="733" t="s">
        <v>45</v>
      </c>
      <c r="D17" s="734"/>
      <c r="E17" s="737"/>
      <c r="F17" s="733"/>
    </row>
    <row r="18" spans="1:6">
      <c r="A18" s="539">
        <v>16</v>
      </c>
      <c r="B18" s="538"/>
      <c r="C18" s="733"/>
      <c r="D18" s="734"/>
      <c r="E18" s="737"/>
      <c r="F18" s="733"/>
    </row>
    <row r="19" spans="1:6">
      <c r="A19" s="539">
        <v>17</v>
      </c>
      <c r="B19" s="538"/>
      <c r="C19" s="733"/>
      <c r="D19" s="734"/>
      <c r="E19" s="737"/>
      <c r="F19" s="733"/>
    </row>
    <row r="20" spans="1:6">
      <c r="A20" s="539">
        <v>18</v>
      </c>
      <c r="B20" s="538"/>
      <c r="C20" s="733"/>
      <c r="D20" s="734"/>
      <c r="E20" s="737"/>
      <c r="F20" s="733"/>
    </row>
    <row r="21" spans="1:6">
      <c r="A21" s="539">
        <v>19</v>
      </c>
      <c r="B21" s="538"/>
      <c r="C21" s="733"/>
      <c r="D21" s="734"/>
      <c r="E21" s="737"/>
      <c r="F21" s="733"/>
    </row>
    <row r="22" spans="1:6">
      <c r="A22" s="539">
        <v>20</v>
      </c>
      <c r="B22" s="538"/>
      <c r="C22" s="733"/>
      <c r="D22" s="734"/>
      <c r="E22" s="737"/>
      <c r="F22" s="733"/>
    </row>
    <row r="23" spans="1:6">
      <c r="A23" s="539">
        <v>21</v>
      </c>
      <c r="B23" s="538"/>
      <c r="C23" s="733"/>
      <c r="D23" s="734"/>
      <c r="E23" s="737"/>
      <c r="F23" s="733"/>
    </row>
    <row r="24" spans="1:6">
      <c r="A24" s="539">
        <v>22</v>
      </c>
      <c r="B24" s="538"/>
      <c r="C24" s="733"/>
      <c r="D24" s="734"/>
      <c r="E24" s="734"/>
      <c r="F24" s="733"/>
    </row>
    <row r="25" spans="1:6">
      <c r="A25" s="539">
        <v>23</v>
      </c>
      <c r="B25" s="737"/>
      <c r="C25" s="738"/>
      <c r="D25" s="739"/>
      <c r="E25" s="734"/>
      <c r="F25" s="738"/>
    </row>
    <row r="26" spans="1:6">
      <c r="A26" s="539">
        <v>24</v>
      </c>
      <c r="B26" s="538"/>
      <c r="C26" s="733"/>
      <c r="D26" s="739"/>
      <c r="E26" s="734"/>
      <c r="F26" s="738"/>
    </row>
    <row r="27" spans="1:6">
      <c r="A27" s="539">
        <v>25</v>
      </c>
      <c r="B27" s="538"/>
      <c r="C27" s="733"/>
      <c r="D27" s="739"/>
      <c r="E27" s="734"/>
      <c r="F27" s="738"/>
    </row>
    <row r="28" spans="1:6">
      <c r="A28" s="539">
        <v>26</v>
      </c>
      <c r="B28" s="538"/>
      <c r="D28" s="739"/>
      <c r="E28" s="734"/>
      <c r="F28" s="733"/>
    </row>
    <row r="29" spans="1:6">
      <c r="A29" s="539">
        <v>27</v>
      </c>
      <c r="B29" s="740"/>
      <c r="C29" s="733"/>
      <c r="D29" s="739"/>
      <c r="E29" s="734"/>
      <c r="F29" s="733"/>
    </row>
    <row r="30" spans="1:6">
      <c r="A30" s="539">
        <v>28</v>
      </c>
      <c r="B30" s="538"/>
      <c r="C30" s="733"/>
      <c r="D30" s="739"/>
      <c r="E30" s="734"/>
      <c r="F30" s="733"/>
    </row>
    <row r="31" spans="1:6">
      <c r="A31" s="539">
        <v>29</v>
      </c>
      <c r="B31" s="538"/>
      <c r="C31" s="733"/>
      <c r="D31" s="739"/>
      <c r="E31" s="734"/>
      <c r="F31" s="733"/>
    </row>
    <row r="32" spans="1:6">
      <c r="A32" s="539">
        <v>30</v>
      </c>
      <c r="B32" s="538"/>
      <c r="C32" s="733"/>
      <c r="D32" s="739"/>
      <c r="E32" s="734"/>
      <c r="F32" s="733"/>
    </row>
    <row r="33" spans="1:6">
      <c r="A33" s="539">
        <v>31</v>
      </c>
      <c r="B33" s="538"/>
      <c r="C33" s="733"/>
      <c r="D33" s="739"/>
      <c r="E33" s="734"/>
      <c r="F33" s="733"/>
    </row>
    <row r="34" spans="1:6">
      <c r="A34" s="539">
        <v>32</v>
      </c>
      <c r="B34" s="538"/>
      <c r="C34" s="733"/>
      <c r="D34" s="734"/>
      <c r="E34" s="734"/>
      <c r="F34" s="733"/>
    </row>
    <row r="35" spans="1:6">
      <c r="A35" s="539">
        <v>33</v>
      </c>
      <c r="B35" s="538"/>
      <c r="C35" s="733"/>
      <c r="D35" s="734"/>
      <c r="E35" s="734"/>
      <c r="F35" s="733"/>
    </row>
    <row r="36" spans="1:6">
      <c r="A36" s="539">
        <v>34</v>
      </c>
      <c r="B36" s="538"/>
      <c r="C36" s="733"/>
      <c r="D36" s="734"/>
      <c r="E36" s="734"/>
      <c r="F36" s="733"/>
    </row>
    <row r="37" spans="1:6">
      <c r="A37" s="539">
        <v>35</v>
      </c>
      <c r="B37" s="538"/>
      <c r="C37" s="733"/>
      <c r="D37" s="734"/>
      <c r="E37" s="734"/>
      <c r="F37" s="733"/>
    </row>
    <row r="38" spans="1:6">
      <c r="A38" s="539">
        <v>36</v>
      </c>
      <c r="B38" s="538"/>
      <c r="C38" s="733"/>
      <c r="D38" s="734"/>
      <c r="E38" s="734"/>
      <c r="F38" s="733"/>
    </row>
    <row r="39" spans="1:6">
      <c r="A39" s="539">
        <v>37</v>
      </c>
      <c r="B39" s="538"/>
      <c r="C39" s="733"/>
      <c r="D39" s="734"/>
      <c r="E39" s="734"/>
      <c r="F39" s="733"/>
    </row>
    <row r="40" spans="1:6">
      <c r="A40" s="539">
        <v>38</v>
      </c>
      <c r="B40" s="538"/>
      <c r="C40" s="733"/>
      <c r="D40" s="734"/>
      <c r="E40" s="734"/>
      <c r="F40" s="733"/>
    </row>
    <row r="41" spans="1:6">
      <c r="A41" s="539">
        <v>39</v>
      </c>
      <c r="B41" s="539"/>
      <c r="C41" s="741"/>
      <c r="D41" s="734"/>
      <c r="E41" s="735"/>
      <c r="F41" s="741"/>
    </row>
    <row r="42" spans="1:6">
      <c r="A42" s="539">
        <v>40</v>
      </c>
      <c r="B42" s="538"/>
      <c r="C42" s="733"/>
      <c r="D42" s="734"/>
      <c r="E42" s="735"/>
      <c r="F42" s="733"/>
    </row>
    <row r="43" spans="1:6">
      <c r="A43" s="1372" t="s">
        <v>4630</v>
      </c>
      <c r="B43" s="1373"/>
      <c r="C43" s="1373"/>
      <c r="D43" s="1373"/>
      <c r="E43" s="1373"/>
      <c r="F43" s="1374"/>
    </row>
    <row r="44" spans="1:6">
      <c r="A44" s="731" t="s">
        <v>4631</v>
      </c>
      <c r="B44" s="731" t="s">
        <v>2</v>
      </c>
      <c r="C44" s="731" t="s">
        <v>3</v>
      </c>
      <c r="D44" s="732" t="s">
        <v>4632</v>
      </c>
      <c r="E44" s="732" t="s">
        <v>4633</v>
      </c>
      <c r="F44" s="731" t="s">
        <v>4634</v>
      </c>
    </row>
    <row r="45" spans="1:6">
      <c r="A45" s="538">
        <v>1</v>
      </c>
      <c r="B45" s="538"/>
      <c r="C45" s="733"/>
      <c r="D45" s="734"/>
      <c r="E45" s="734"/>
      <c r="F45" s="733"/>
    </row>
    <row r="46" spans="1:6">
      <c r="A46" s="538">
        <v>2</v>
      </c>
      <c r="B46" s="538"/>
      <c r="C46" s="733"/>
      <c r="D46" s="734"/>
      <c r="E46" s="734"/>
      <c r="F46" s="733"/>
    </row>
    <row r="47" spans="1:6">
      <c r="A47" s="538">
        <v>3</v>
      </c>
      <c r="B47" s="538"/>
      <c r="C47" s="733"/>
      <c r="D47" s="734"/>
      <c r="E47" s="734"/>
      <c r="F47" s="733"/>
    </row>
    <row r="48" spans="1:6">
      <c r="A48" s="538">
        <v>4</v>
      </c>
      <c r="B48" s="538"/>
      <c r="C48" s="733"/>
      <c r="D48" s="734"/>
      <c r="E48" s="734"/>
      <c r="F48" s="733"/>
    </row>
    <row r="49" spans="1:6">
      <c r="A49" s="538">
        <v>5</v>
      </c>
      <c r="B49" s="538"/>
      <c r="C49" s="733"/>
      <c r="D49" s="734"/>
      <c r="E49" s="734"/>
      <c r="F49" s="733"/>
    </row>
    <row r="50" spans="1:6">
      <c r="A50" s="538">
        <v>6</v>
      </c>
      <c r="B50" s="538"/>
      <c r="C50" s="733"/>
      <c r="D50" s="734"/>
      <c r="E50" s="734"/>
      <c r="F50" s="733"/>
    </row>
    <row r="51" spans="1:6">
      <c r="A51" s="538">
        <v>7</v>
      </c>
      <c r="B51" s="538"/>
      <c r="C51" s="733"/>
      <c r="D51" s="734"/>
      <c r="E51" s="734"/>
      <c r="F51" s="733"/>
    </row>
    <row r="52" spans="1:6">
      <c r="A52" s="538">
        <v>8</v>
      </c>
      <c r="B52" s="538"/>
      <c r="C52" s="733"/>
      <c r="D52" s="734"/>
      <c r="E52" s="734"/>
      <c r="F52" s="733"/>
    </row>
    <row r="53" spans="1:6">
      <c r="A53" s="538">
        <v>9</v>
      </c>
      <c r="B53" s="538"/>
      <c r="C53" s="733"/>
      <c r="D53" s="734"/>
      <c r="E53" s="734"/>
      <c r="F53" s="733"/>
    </row>
    <row r="54" spans="1:6">
      <c r="A54" s="538">
        <v>10</v>
      </c>
      <c r="B54" s="538"/>
      <c r="C54" s="733"/>
      <c r="D54" s="734"/>
      <c r="E54" s="734"/>
      <c r="F54" s="733"/>
    </row>
    <row r="55" spans="1:6">
      <c r="A55" s="538">
        <v>11</v>
      </c>
      <c r="B55" s="538"/>
      <c r="C55" s="733"/>
      <c r="D55" s="734"/>
      <c r="E55" s="734"/>
      <c r="F55" s="733"/>
    </row>
    <row r="56" spans="1:6">
      <c r="A56" s="538">
        <v>12</v>
      </c>
      <c r="B56" s="538"/>
      <c r="C56" s="733"/>
      <c r="D56" s="734"/>
      <c r="E56" s="734"/>
      <c r="F56" s="733"/>
    </row>
    <row r="57" spans="1:6">
      <c r="A57" s="538">
        <v>13</v>
      </c>
      <c r="B57" s="538"/>
      <c r="C57" s="733"/>
      <c r="D57" s="734"/>
      <c r="E57" s="734"/>
      <c r="F57" s="733"/>
    </row>
    <row r="58" spans="1:6">
      <c r="A58" s="538">
        <v>14</v>
      </c>
      <c r="B58" s="538"/>
      <c r="C58" s="733"/>
      <c r="D58" s="734"/>
      <c r="E58" s="734"/>
      <c r="F58" s="733"/>
    </row>
    <row r="59" spans="1:6">
      <c r="A59" s="538">
        <v>15</v>
      </c>
      <c r="B59" s="538"/>
      <c r="C59" s="733"/>
      <c r="D59" s="734"/>
      <c r="E59" s="734"/>
      <c r="F59" s="733"/>
    </row>
    <row r="60" spans="1:6">
      <c r="A60" s="538">
        <v>16</v>
      </c>
      <c r="B60" s="538"/>
      <c r="C60" s="733"/>
      <c r="D60" s="734"/>
      <c r="E60" s="734"/>
      <c r="F60" s="733"/>
    </row>
    <row r="61" spans="1:6">
      <c r="A61" s="538">
        <v>17</v>
      </c>
      <c r="B61" s="538"/>
      <c r="C61" s="733"/>
      <c r="D61" s="734"/>
      <c r="E61" s="734"/>
      <c r="F61" s="733"/>
    </row>
    <row r="62" spans="1:6">
      <c r="A62" s="538">
        <v>18</v>
      </c>
      <c r="B62" s="538"/>
      <c r="C62" s="733"/>
      <c r="D62" s="734"/>
      <c r="E62" s="734"/>
      <c r="F62" s="733"/>
    </row>
    <row r="63" spans="1:6">
      <c r="A63" s="538">
        <v>19</v>
      </c>
      <c r="B63" s="538"/>
      <c r="C63" s="733"/>
      <c r="D63" s="734"/>
      <c r="E63" s="734"/>
      <c r="F63" s="733"/>
    </row>
    <row r="64" spans="1:6">
      <c r="A64" s="538">
        <v>20</v>
      </c>
      <c r="B64" s="538"/>
      <c r="C64" s="733"/>
      <c r="D64" s="734"/>
      <c r="E64" s="734"/>
      <c r="F64" s="733"/>
    </row>
    <row r="65" spans="1:6">
      <c r="A65" s="538">
        <v>21</v>
      </c>
      <c r="B65" s="740"/>
      <c r="C65" s="733"/>
      <c r="D65" s="734"/>
      <c r="E65" s="734"/>
      <c r="F65" s="733"/>
    </row>
    <row r="66" spans="1:6">
      <c r="A66" s="538">
        <v>22</v>
      </c>
      <c r="B66" s="538"/>
      <c r="C66" s="733"/>
      <c r="D66" s="734"/>
      <c r="E66" s="734"/>
      <c r="F66" s="733"/>
    </row>
    <row r="67" spans="1:6">
      <c r="A67" s="538">
        <v>23</v>
      </c>
      <c r="B67" s="538"/>
      <c r="C67" s="733"/>
      <c r="D67" s="734"/>
      <c r="E67" s="734"/>
      <c r="F67" s="733"/>
    </row>
    <row r="68" spans="1:6">
      <c r="A68" s="538">
        <v>24</v>
      </c>
      <c r="B68" s="538"/>
      <c r="C68" s="733"/>
      <c r="D68" s="734"/>
      <c r="E68" s="734"/>
      <c r="F68" s="733"/>
    </row>
    <row r="69" spans="1:6">
      <c r="A69" s="538">
        <v>25</v>
      </c>
      <c r="B69" s="538"/>
      <c r="C69" s="733"/>
      <c r="D69" s="734"/>
      <c r="E69" s="734"/>
      <c r="F69" s="733"/>
    </row>
    <row r="70" spans="1:6">
      <c r="A70" s="538">
        <v>26</v>
      </c>
      <c r="B70" s="538"/>
      <c r="C70" s="733"/>
      <c r="D70" s="734"/>
      <c r="E70" s="734"/>
      <c r="F70" s="733"/>
    </row>
    <row r="71" spans="1:6">
      <c r="A71" s="538">
        <v>27</v>
      </c>
      <c r="B71" s="538"/>
      <c r="C71" s="733"/>
      <c r="D71" s="734"/>
      <c r="E71" s="734"/>
      <c r="F71" s="733"/>
    </row>
    <row r="72" spans="1:6">
      <c r="A72" s="538">
        <v>28</v>
      </c>
      <c r="B72" s="538"/>
      <c r="C72" s="733"/>
      <c r="D72" s="734"/>
      <c r="E72" s="734"/>
      <c r="F72" s="733"/>
    </row>
    <row r="73" spans="1:6">
      <c r="A73" s="538">
        <v>29</v>
      </c>
      <c r="B73" s="538"/>
      <c r="C73" s="733"/>
      <c r="D73" s="734"/>
      <c r="E73" s="734"/>
      <c r="F73" s="733"/>
    </row>
    <row r="74" spans="1:6">
      <c r="A74" s="538">
        <v>30</v>
      </c>
      <c r="B74" s="538"/>
      <c r="C74" s="733"/>
      <c r="D74" s="734"/>
      <c r="E74" s="734"/>
      <c r="F74" s="733"/>
    </row>
    <row r="75" spans="1:6">
      <c r="A75" s="538">
        <v>31</v>
      </c>
      <c r="B75" s="538"/>
      <c r="C75" s="733"/>
      <c r="D75" s="734"/>
      <c r="E75" s="734"/>
      <c r="F75" s="733"/>
    </row>
    <row r="76" spans="1:6">
      <c r="A76" s="538">
        <v>32</v>
      </c>
      <c r="B76" s="538"/>
      <c r="C76" s="733"/>
      <c r="D76" s="734"/>
      <c r="E76" s="734"/>
      <c r="F76" s="733"/>
    </row>
    <row r="77" spans="1:6">
      <c r="A77" s="538">
        <v>33</v>
      </c>
      <c r="B77" s="538"/>
      <c r="C77" s="733"/>
      <c r="D77" s="734"/>
      <c r="E77" s="734"/>
      <c r="F77" s="733"/>
    </row>
    <row r="78" spans="1:6">
      <c r="A78" s="538">
        <v>34</v>
      </c>
      <c r="B78" s="539"/>
      <c r="C78" s="741"/>
      <c r="D78" s="735"/>
      <c r="E78" s="735"/>
      <c r="F78" s="741"/>
    </row>
    <row r="79" spans="1:6">
      <c r="A79" s="538">
        <v>35</v>
      </c>
      <c r="B79" s="538"/>
      <c r="C79" s="733"/>
      <c r="D79" s="734"/>
      <c r="E79" s="734"/>
      <c r="F79" s="733"/>
    </row>
  </sheetData>
  <mergeCells count="2">
    <mergeCell ref="A1:F1"/>
    <mergeCell ref="A43:F43"/>
  </mergeCells>
  <pageMargins left="0.7" right="0.7" top="0.75" bottom="0.75" header="0.3" footer="0.3"/>
  <pageSetup paperSize="9" scale="87" orientation="portrait" r:id="rId1"/>
  <rowBreaks count="1" manualBreakCount="1">
    <brk id="4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3"/>
  <sheetViews>
    <sheetView workbookViewId="0">
      <selection activeCell="J3" sqref="J3"/>
    </sheetView>
  </sheetViews>
  <sheetFormatPr defaultRowHeight="12.75"/>
  <cols>
    <col min="4" max="4" width="12" customWidth="1"/>
    <col min="5" max="5" width="11.5703125" customWidth="1"/>
    <col min="6" max="6" width="12.85546875" customWidth="1"/>
    <col min="7" max="7" width="16.140625" customWidth="1"/>
    <col min="8" max="8" width="9.140625" customWidth="1"/>
    <col min="9" max="9" width="12.42578125" customWidth="1"/>
    <col min="10" max="10" width="15.42578125" customWidth="1"/>
    <col min="11" max="18" width="9.140625" style="541"/>
  </cols>
  <sheetData>
    <row r="2" spans="2:19" ht="39.75">
      <c r="B2" s="716" t="s">
        <v>4590</v>
      </c>
      <c r="C2" s="717"/>
      <c r="D2" s="718"/>
      <c r="F2" t="s">
        <v>45</v>
      </c>
    </row>
    <row r="3" spans="2:19" ht="23.25">
      <c r="K3" s="712"/>
      <c r="L3" s="712"/>
      <c r="M3" s="712"/>
      <c r="N3" s="712"/>
      <c r="O3" s="712"/>
      <c r="P3" s="712"/>
      <c r="R3" s="215"/>
      <c r="S3" s="215"/>
    </row>
    <row r="4" spans="2:19" ht="21">
      <c r="B4" s="522">
        <v>1</v>
      </c>
      <c r="C4" s="178">
        <v>34426</v>
      </c>
      <c r="D4" s="158" t="s">
        <v>4611</v>
      </c>
      <c r="E4" s="158" t="s">
        <v>4612</v>
      </c>
      <c r="F4" s="68" t="s">
        <v>4588</v>
      </c>
      <c r="G4" s="580" t="s">
        <v>4586</v>
      </c>
      <c r="H4" s="1375" t="s">
        <v>4587</v>
      </c>
      <c r="I4" s="1376"/>
      <c r="J4" s="1377"/>
    </row>
    <row r="5" spans="2:19" ht="21">
      <c r="B5" s="522">
        <v>2</v>
      </c>
      <c r="C5" s="178">
        <v>33954</v>
      </c>
      <c r="D5" s="327" t="s">
        <v>4613</v>
      </c>
      <c r="E5" s="327" t="s">
        <v>1255</v>
      </c>
      <c r="F5" s="71" t="s">
        <v>1256</v>
      </c>
      <c r="G5" s="580" t="s">
        <v>4589</v>
      </c>
      <c r="H5" s="1375" t="s">
        <v>4585</v>
      </c>
      <c r="I5" s="1376"/>
      <c r="J5" s="1377"/>
    </row>
    <row r="6" spans="2:19" ht="21">
      <c r="B6" s="522">
        <v>3</v>
      </c>
      <c r="C6" s="178">
        <v>34053</v>
      </c>
      <c r="D6" s="158" t="s">
        <v>4614</v>
      </c>
      <c r="E6" s="158" t="s">
        <v>1042</v>
      </c>
      <c r="F6" s="68" t="s">
        <v>3386</v>
      </c>
      <c r="G6" s="580" t="s">
        <v>4593</v>
      </c>
      <c r="H6" s="1375" t="s">
        <v>4594</v>
      </c>
      <c r="I6" s="1376"/>
      <c r="J6" s="1377"/>
    </row>
    <row r="7" spans="2:19" ht="21">
      <c r="B7" s="522">
        <v>4</v>
      </c>
      <c r="C7" s="711"/>
      <c r="D7" s="158" t="s">
        <v>46</v>
      </c>
      <c r="E7" s="158" t="s">
        <v>2796</v>
      </c>
      <c r="F7" s="68" t="s">
        <v>4595</v>
      </c>
      <c r="G7" s="580" t="s">
        <v>4596</v>
      </c>
      <c r="H7" s="1375" t="s">
        <v>4597</v>
      </c>
      <c r="I7" s="1376"/>
      <c r="J7" s="1377"/>
    </row>
    <row r="8" spans="2:19" ht="21">
      <c r="B8" s="522">
        <v>5</v>
      </c>
      <c r="C8" s="178">
        <v>33203</v>
      </c>
      <c r="D8" s="158" t="s">
        <v>46</v>
      </c>
      <c r="E8" s="158" t="s">
        <v>4615</v>
      </c>
      <c r="F8" s="68" t="s">
        <v>4598</v>
      </c>
      <c r="G8" s="580" t="s">
        <v>4596</v>
      </c>
      <c r="H8" s="1375" t="s">
        <v>4599</v>
      </c>
      <c r="I8" s="1376"/>
      <c r="J8" s="1377"/>
    </row>
    <row r="9" spans="2:19" ht="21">
      <c r="B9" s="522">
        <v>6</v>
      </c>
      <c r="C9" s="711"/>
      <c r="D9" s="158" t="s">
        <v>4616</v>
      </c>
      <c r="E9" s="158" t="s">
        <v>4617</v>
      </c>
      <c r="F9" s="68" t="s">
        <v>4600</v>
      </c>
      <c r="G9" s="580" t="s">
        <v>4596</v>
      </c>
      <c r="H9" s="1375" t="s">
        <v>4601</v>
      </c>
      <c r="I9" s="1376"/>
      <c r="J9" s="1377"/>
    </row>
    <row r="10" spans="2:19" ht="21">
      <c r="B10" s="522">
        <v>7</v>
      </c>
      <c r="C10" s="711"/>
      <c r="D10" s="158" t="s">
        <v>47</v>
      </c>
      <c r="E10" s="158" t="s">
        <v>4618</v>
      </c>
      <c r="F10" s="68" t="s">
        <v>3430</v>
      </c>
      <c r="G10" s="580" t="s">
        <v>4605</v>
      </c>
      <c r="H10" s="1375" t="s">
        <v>4606</v>
      </c>
      <c r="I10" s="1376"/>
      <c r="J10" s="1377"/>
    </row>
    <row r="11" spans="2:19" ht="21">
      <c r="B11" s="226">
        <v>8</v>
      </c>
      <c r="C11" s="238">
        <v>32637</v>
      </c>
      <c r="D11" s="70" t="s">
        <v>47</v>
      </c>
      <c r="E11" s="70" t="s">
        <v>1127</v>
      </c>
      <c r="F11" s="70" t="s">
        <v>1460</v>
      </c>
      <c r="G11" s="715" t="s">
        <v>4607</v>
      </c>
      <c r="H11" s="1375" t="s">
        <v>4620</v>
      </c>
      <c r="I11" s="1376"/>
      <c r="J11" s="1377"/>
    </row>
    <row r="12" spans="2:19" ht="21">
      <c r="B12" s="522">
        <v>9</v>
      </c>
      <c r="C12" s="719">
        <v>34114</v>
      </c>
      <c r="D12" s="720" t="s">
        <v>4622</v>
      </c>
      <c r="E12" s="720" t="s">
        <v>2985</v>
      </c>
      <c r="F12" s="721" t="s">
        <v>4619</v>
      </c>
      <c r="G12" s="715" t="s">
        <v>4609</v>
      </c>
      <c r="H12" s="1375" t="s">
        <v>4621</v>
      </c>
      <c r="I12" s="1376"/>
      <c r="J12" s="1377"/>
    </row>
    <row r="13" spans="2:19" ht="21">
      <c r="B13" s="323">
        <v>10</v>
      </c>
      <c r="C13" s="323">
        <v>34529</v>
      </c>
      <c r="D13" s="722" t="s">
        <v>46</v>
      </c>
      <c r="E13" s="722" t="s">
        <v>2807</v>
      </c>
      <c r="F13" s="722" t="s">
        <v>2808</v>
      </c>
      <c r="G13" s="715" t="s">
        <v>4608</v>
      </c>
      <c r="H13" s="577" t="s">
        <v>4582</v>
      </c>
      <c r="I13" s="713"/>
    </row>
    <row r="14" spans="2:19" ht="21">
      <c r="B14" s="522">
        <v>11</v>
      </c>
      <c r="C14" s="725">
        <v>32563</v>
      </c>
      <c r="D14" s="755" t="s">
        <v>46</v>
      </c>
      <c r="E14" s="755" t="s">
        <v>4668</v>
      </c>
      <c r="F14" s="756" t="s">
        <v>4669</v>
      </c>
      <c r="G14" s="535"/>
      <c r="H14" s="559"/>
      <c r="I14" s="714"/>
      <c r="J14" s="715"/>
    </row>
    <row r="17" spans="2:16" ht="21">
      <c r="B17" s="67">
        <v>1</v>
      </c>
      <c r="C17" s="238">
        <v>32504</v>
      </c>
      <c r="D17" s="282" t="s">
        <v>46</v>
      </c>
      <c r="E17" s="406" t="s">
        <v>1492</v>
      </c>
      <c r="F17" s="407" t="s">
        <v>2744</v>
      </c>
      <c r="G17" s="559" t="s">
        <v>4582</v>
      </c>
      <c r="H17" s="572" t="s">
        <v>4670</v>
      </c>
      <c r="I17" s="572"/>
    </row>
    <row r="18" spans="2:16" s="582" customFormat="1" ht="21.95" customHeight="1">
      <c r="B18" s="627">
        <v>46</v>
      </c>
      <c r="C18" s="593">
        <v>34452</v>
      </c>
      <c r="D18" s="612" t="s">
        <v>2049</v>
      </c>
      <c r="E18" s="606"/>
      <c r="F18" s="606"/>
      <c r="G18" s="606" t="s">
        <v>4675</v>
      </c>
      <c r="H18" s="606"/>
      <c r="I18" s="606"/>
      <c r="J18" s="606"/>
      <c r="K18" s="606"/>
      <c r="L18" s="606"/>
      <c r="M18" s="606"/>
      <c r="N18" s="606"/>
      <c r="O18" s="606"/>
      <c r="P18" s="606"/>
    </row>
    <row r="23" spans="2:16" ht="21">
      <c r="B23" s="758" t="s">
        <v>4683</v>
      </c>
      <c r="C23" s="758"/>
      <c r="D23" s="754" t="s">
        <v>3924</v>
      </c>
      <c r="F23" t="s">
        <v>4678</v>
      </c>
      <c r="H23" s="757">
        <v>32925</v>
      </c>
    </row>
  </sheetData>
  <mergeCells count="9">
    <mergeCell ref="H4:J4"/>
    <mergeCell ref="H11:J11"/>
    <mergeCell ref="H12:J12"/>
    <mergeCell ref="H9:J9"/>
    <mergeCell ref="H10:J10"/>
    <mergeCell ref="H5:J5"/>
    <mergeCell ref="H6:J6"/>
    <mergeCell ref="H7:J7"/>
    <mergeCell ref="H8:J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40"/>
  <sheetViews>
    <sheetView view="pageBreakPreview" zoomScale="90" zoomScaleNormal="100" zoomScaleSheetLayoutView="90" workbookViewId="0">
      <selection activeCell="B2" sqref="B2"/>
    </sheetView>
  </sheetViews>
  <sheetFormatPr defaultRowHeight="23.25"/>
  <cols>
    <col min="1" max="1" width="8.42578125" style="761" customWidth="1"/>
    <col min="2" max="2" width="9.140625" style="761" customWidth="1"/>
    <col min="3" max="5" width="9.140625" style="761"/>
    <col min="6" max="6" width="9.140625" style="761" customWidth="1"/>
    <col min="7" max="10" width="9.140625" style="761"/>
    <col min="11" max="11" width="9.85546875" style="761" customWidth="1"/>
    <col min="12" max="14" width="9.140625" style="761"/>
    <col min="15" max="15" width="9.140625" style="761" customWidth="1"/>
    <col min="16" max="16" width="9.5703125" style="761" customWidth="1"/>
    <col min="17" max="259" width="9.140625" style="761"/>
    <col min="260" max="260" width="3.28515625" style="761" customWidth="1"/>
    <col min="261" max="267" width="9.140625" style="761"/>
    <col min="268" max="268" width="10.28515625" style="761" customWidth="1"/>
    <col min="269" max="515" width="9.140625" style="761"/>
    <col min="516" max="516" width="3.28515625" style="761" customWidth="1"/>
    <col min="517" max="523" width="9.140625" style="761"/>
    <col min="524" max="524" width="10.28515625" style="761" customWidth="1"/>
    <col min="525" max="771" width="9.140625" style="761"/>
    <col min="772" max="772" width="3.28515625" style="761" customWidth="1"/>
    <col min="773" max="779" width="9.140625" style="761"/>
    <col min="780" max="780" width="10.28515625" style="761" customWidth="1"/>
    <col min="781" max="1027" width="9.140625" style="761"/>
    <col min="1028" max="1028" width="3.28515625" style="761" customWidth="1"/>
    <col min="1029" max="1035" width="9.140625" style="761"/>
    <col min="1036" max="1036" width="10.28515625" style="761" customWidth="1"/>
    <col min="1037" max="1283" width="9.140625" style="761"/>
    <col min="1284" max="1284" width="3.28515625" style="761" customWidth="1"/>
    <col min="1285" max="1291" width="9.140625" style="761"/>
    <col min="1292" max="1292" width="10.28515625" style="761" customWidth="1"/>
    <col min="1293" max="1539" width="9.140625" style="761"/>
    <col min="1540" max="1540" width="3.28515625" style="761" customWidth="1"/>
    <col min="1541" max="1547" width="9.140625" style="761"/>
    <col min="1548" max="1548" width="10.28515625" style="761" customWidth="1"/>
    <col min="1549" max="1795" width="9.140625" style="761"/>
    <col min="1796" max="1796" width="3.28515625" style="761" customWidth="1"/>
    <col min="1797" max="1803" width="9.140625" style="761"/>
    <col min="1804" max="1804" width="10.28515625" style="761" customWidth="1"/>
    <col min="1805" max="2051" width="9.140625" style="761"/>
    <col min="2052" max="2052" width="3.28515625" style="761" customWidth="1"/>
    <col min="2053" max="2059" width="9.140625" style="761"/>
    <col min="2060" max="2060" width="10.28515625" style="761" customWidth="1"/>
    <col min="2061" max="2307" width="9.140625" style="761"/>
    <col min="2308" max="2308" width="3.28515625" style="761" customWidth="1"/>
    <col min="2309" max="2315" width="9.140625" style="761"/>
    <col min="2316" max="2316" width="10.28515625" style="761" customWidth="1"/>
    <col min="2317" max="2563" width="9.140625" style="761"/>
    <col min="2564" max="2564" width="3.28515625" style="761" customWidth="1"/>
    <col min="2565" max="2571" width="9.140625" style="761"/>
    <col min="2572" max="2572" width="10.28515625" style="761" customWidth="1"/>
    <col min="2573" max="2819" width="9.140625" style="761"/>
    <col min="2820" max="2820" width="3.28515625" style="761" customWidth="1"/>
    <col min="2821" max="2827" width="9.140625" style="761"/>
    <col min="2828" max="2828" width="10.28515625" style="761" customWidth="1"/>
    <col min="2829" max="3075" width="9.140625" style="761"/>
    <col min="3076" max="3076" width="3.28515625" style="761" customWidth="1"/>
    <col min="3077" max="3083" width="9.140625" style="761"/>
    <col min="3084" max="3084" width="10.28515625" style="761" customWidth="1"/>
    <col min="3085" max="3331" width="9.140625" style="761"/>
    <col min="3332" max="3332" width="3.28515625" style="761" customWidth="1"/>
    <col min="3333" max="3339" width="9.140625" style="761"/>
    <col min="3340" max="3340" width="10.28515625" style="761" customWidth="1"/>
    <col min="3341" max="3587" width="9.140625" style="761"/>
    <col min="3588" max="3588" width="3.28515625" style="761" customWidth="1"/>
    <col min="3589" max="3595" width="9.140625" style="761"/>
    <col min="3596" max="3596" width="10.28515625" style="761" customWidth="1"/>
    <col min="3597" max="3843" width="9.140625" style="761"/>
    <col min="3844" max="3844" width="3.28515625" style="761" customWidth="1"/>
    <col min="3845" max="3851" width="9.140625" style="761"/>
    <col min="3852" max="3852" width="10.28515625" style="761" customWidth="1"/>
    <col min="3853" max="4099" width="9.140625" style="761"/>
    <col min="4100" max="4100" width="3.28515625" style="761" customWidth="1"/>
    <col min="4101" max="4107" width="9.140625" style="761"/>
    <col min="4108" max="4108" width="10.28515625" style="761" customWidth="1"/>
    <col min="4109" max="4355" width="9.140625" style="761"/>
    <col min="4356" max="4356" width="3.28515625" style="761" customWidth="1"/>
    <col min="4357" max="4363" width="9.140625" style="761"/>
    <col min="4364" max="4364" width="10.28515625" style="761" customWidth="1"/>
    <col min="4365" max="4611" width="9.140625" style="761"/>
    <col min="4612" max="4612" width="3.28515625" style="761" customWidth="1"/>
    <col min="4613" max="4619" width="9.140625" style="761"/>
    <col min="4620" max="4620" width="10.28515625" style="761" customWidth="1"/>
    <col min="4621" max="4867" width="9.140625" style="761"/>
    <col min="4868" max="4868" width="3.28515625" style="761" customWidth="1"/>
    <col min="4869" max="4875" width="9.140625" style="761"/>
    <col min="4876" max="4876" width="10.28515625" style="761" customWidth="1"/>
    <col min="4877" max="5123" width="9.140625" style="761"/>
    <col min="5124" max="5124" width="3.28515625" style="761" customWidth="1"/>
    <col min="5125" max="5131" width="9.140625" style="761"/>
    <col min="5132" max="5132" width="10.28515625" style="761" customWidth="1"/>
    <col min="5133" max="5379" width="9.140625" style="761"/>
    <col min="5380" max="5380" width="3.28515625" style="761" customWidth="1"/>
    <col min="5381" max="5387" width="9.140625" style="761"/>
    <col min="5388" max="5388" width="10.28515625" style="761" customWidth="1"/>
    <col min="5389" max="5635" width="9.140625" style="761"/>
    <col min="5636" max="5636" width="3.28515625" style="761" customWidth="1"/>
    <col min="5637" max="5643" width="9.140625" style="761"/>
    <col min="5644" max="5644" width="10.28515625" style="761" customWidth="1"/>
    <col min="5645" max="5891" width="9.140625" style="761"/>
    <col min="5892" max="5892" width="3.28515625" style="761" customWidth="1"/>
    <col min="5893" max="5899" width="9.140625" style="761"/>
    <col min="5900" max="5900" width="10.28515625" style="761" customWidth="1"/>
    <col min="5901" max="6147" width="9.140625" style="761"/>
    <col min="6148" max="6148" width="3.28515625" style="761" customWidth="1"/>
    <col min="6149" max="6155" width="9.140625" style="761"/>
    <col min="6156" max="6156" width="10.28515625" style="761" customWidth="1"/>
    <col min="6157" max="6403" width="9.140625" style="761"/>
    <col min="6404" max="6404" width="3.28515625" style="761" customWidth="1"/>
    <col min="6405" max="6411" width="9.140625" style="761"/>
    <col min="6412" max="6412" width="10.28515625" style="761" customWidth="1"/>
    <col min="6413" max="6659" width="9.140625" style="761"/>
    <col min="6660" max="6660" width="3.28515625" style="761" customWidth="1"/>
    <col min="6661" max="6667" width="9.140625" style="761"/>
    <col min="6668" max="6668" width="10.28515625" style="761" customWidth="1"/>
    <col min="6669" max="6915" width="9.140625" style="761"/>
    <col min="6916" max="6916" width="3.28515625" style="761" customWidth="1"/>
    <col min="6917" max="6923" width="9.140625" style="761"/>
    <col min="6924" max="6924" width="10.28515625" style="761" customWidth="1"/>
    <col min="6925" max="7171" width="9.140625" style="761"/>
    <col min="7172" max="7172" width="3.28515625" style="761" customWidth="1"/>
    <col min="7173" max="7179" width="9.140625" style="761"/>
    <col min="7180" max="7180" width="10.28515625" style="761" customWidth="1"/>
    <col min="7181" max="7427" width="9.140625" style="761"/>
    <col min="7428" max="7428" width="3.28515625" style="761" customWidth="1"/>
    <col min="7429" max="7435" width="9.140625" style="761"/>
    <col min="7436" max="7436" width="10.28515625" style="761" customWidth="1"/>
    <col min="7437" max="7683" width="9.140625" style="761"/>
    <col min="7684" max="7684" width="3.28515625" style="761" customWidth="1"/>
    <col min="7685" max="7691" width="9.140625" style="761"/>
    <col min="7692" max="7692" width="10.28515625" style="761" customWidth="1"/>
    <col min="7693" max="7939" width="9.140625" style="761"/>
    <col min="7940" max="7940" width="3.28515625" style="761" customWidth="1"/>
    <col min="7941" max="7947" width="9.140625" style="761"/>
    <col min="7948" max="7948" width="10.28515625" style="761" customWidth="1"/>
    <col min="7949" max="8195" width="9.140625" style="761"/>
    <col min="8196" max="8196" width="3.28515625" style="761" customWidth="1"/>
    <col min="8197" max="8203" width="9.140625" style="761"/>
    <col min="8204" max="8204" width="10.28515625" style="761" customWidth="1"/>
    <col min="8205" max="8451" width="9.140625" style="761"/>
    <col min="8452" max="8452" width="3.28515625" style="761" customWidth="1"/>
    <col min="8453" max="8459" width="9.140625" style="761"/>
    <col min="8460" max="8460" width="10.28515625" style="761" customWidth="1"/>
    <col min="8461" max="8707" width="9.140625" style="761"/>
    <col min="8708" max="8708" width="3.28515625" style="761" customWidth="1"/>
    <col min="8709" max="8715" width="9.140625" style="761"/>
    <col min="8716" max="8716" width="10.28515625" style="761" customWidth="1"/>
    <col min="8717" max="8963" width="9.140625" style="761"/>
    <col min="8964" max="8964" width="3.28515625" style="761" customWidth="1"/>
    <col min="8965" max="8971" width="9.140625" style="761"/>
    <col min="8972" max="8972" width="10.28515625" style="761" customWidth="1"/>
    <col min="8973" max="9219" width="9.140625" style="761"/>
    <col min="9220" max="9220" width="3.28515625" style="761" customWidth="1"/>
    <col min="9221" max="9227" width="9.140625" style="761"/>
    <col min="9228" max="9228" width="10.28515625" style="761" customWidth="1"/>
    <col min="9229" max="9475" width="9.140625" style="761"/>
    <col min="9476" max="9476" width="3.28515625" style="761" customWidth="1"/>
    <col min="9477" max="9483" width="9.140625" style="761"/>
    <col min="9484" max="9484" width="10.28515625" style="761" customWidth="1"/>
    <col min="9485" max="9731" width="9.140625" style="761"/>
    <col min="9732" max="9732" width="3.28515625" style="761" customWidth="1"/>
    <col min="9733" max="9739" width="9.140625" style="761"/>
    <col min="9740" max="9740" width="10.28515625" style="761" customWidth="1"/>
    <col min="9741" max="9987" width="9.140625" style="761"/>
    <col min="9988" max="9988" width="3.28515625" style="761" customWidth="1"/>
    <col min="9989" max="9995" width="9.140625" style="761"/>
    <col min="9996" max="9996" width="10.28515625" style="761" customWidth="1"/>
    <col min="9997" max="10243" width="9.140625" style="761"/>
    <col min="10244" max="10244" width="3.28515625" style="761" customWidth="1"/>
    <col min="10245" max="10251" width="9.140625" style="761"/>
    <col min="10252" max="10252" width="10.28515625" style="761" customWidth="1"/>
    <col min="10253" max="10499" width="9.140625" style="761"/>
    <col min="10500" max="10500" width="3.28515625" style="761" customWidth="1"/>
    <col min="10501" max="10507" width="9.140625" style="761"/>
    <col min="10508" max="10508" width="10.28515625" style="761" customWidth="1"/>
    <col min="10509" max="10755" width="9.140625" style="761"/>
    <col min="10756" max="10756" width="3.28515625" style="761" customWidth="1"/>
    <col min="10757" max="10763" width="9.140625" style="761"/>
    <col min="10764" max="10764" width="10.28515625" style="761" customWidth="1"/>
    <col min="10765" max="11011" width="9.140625" style="761"/>
    <col min="11012" max="11012" width="3.28515625" style="761" customWidth="1"/>
    <col min="11013" max="11019" width="9.140625" style="761"/>
    <col min="11020" max="11020" width="10.28515625" style="761" customWidth="1"/>
    <col min="11021" max="11267" width="9.140625" style="761"/>
    <col min="11268" max="11268" width="3.28515625" style="761" customWidth="1"/>
    <col min="11269" max="11275" width="9.140625" style="761"/>
    <col min="11276" max="11276" width="10.28515625" style="761" customWidth="1"/>
    <col min="11277" max="11523" width="9.140625" style="761"/>
    <col min="11524" max="11524" width="3.28515625" style="761" customWidth="1"/>
    <col min="11525" max="11531" width="9.140625" style="761"/>
    <col min="11532" max="11532" width="10.28515625" style="761" customWidth="1"/>
    <col min="11533" max="11779" width="9.140625" style="761"/>
    <col min="11780" max="11780" width="3.28515625" style="761" customWidth="1"/>
    <col min="11781" max="11787" width="9.140625" style="761"/>
    <col min="11788" max="11788" width="10.28515625" style="761" customWidth="1"/>
    <col min="11789" max="12035" width="9.140625" style="761"/>
    <col min="12036" max="12036" width="3.28515625" style="761" customWidth="1"/>
    <col min="12037" max="12043" width="9.140625" style="761"/>
    <col min="12044" max="12044" width="10.28515625" style="761" customWidth="1"/>
    <col min="12045" max="12291" width="9.140625" style="761"/>
    <col min="12292" max="12292" width="3.28515625" style="761" customWidth="1"/>
    <col min="12293" max="12299" width="9.140625" style="761"/>
    <col min="12300" max="12300" width="10.28515625" style="761" customWidth="1"/>
    <col min="12301" max="12547" width="9.140625" style="761"/>
    <col min="12548" max="12548" width="3.28515625" style="761" customWidth="1"/>
    <col min="12549" max="12555" width="9.140625" style="761"/>
    <col min="12556" max="12556" width="10.28515625" style="761" customWidth="1"/>
    <col min="12557" max="12803" width="9.140625" style="761"/>
    <col min="12804" max="12804" width="3.28515625" style="761" customWidth="1"/>
    <col min="12805" max="12811" width="9.140625" style="761"/>
    <col min="12812" max="12812" width="10.28515625" style="761" customWidth="1"/>
    <col min="12813" max="13059" width="9.140625" style="761"/>
    <col min="13060" max="13060" width="3.28515625" style="761" customWidth="1"/>
    <col min="13061" max="13067" width="9.140625" style="761"/>
    <col min="13068" max="13068" width="10.28515625" style="761" customWidth="1"/>
    <col min="13069" max="13315" width="9.140625" style="761"/>
    <col min="13316" max="13316" width="3.28515625" style="761" customWidth="1"/>
    <col min="13317" max="13323" width="9.140625" style="761"/>
    <col min="13324" max="13324" width="10.28515625" style="761" customWidth="1"/>
    <col min="13325" max="13571" width="9.140625" style="761"/>
    <col min="13572" max="13572" width="3.28515625" style="761" customWidth="1"/>
    <col min="13573" max="13579" width="9.140625" style="761"/>
    <col min="13580" max="13580" width="10.28515625" style="761" customWidth="1"/>
    <col min="13581" max="13827" width="9.140625" style="761"/>
    <col min="13828" max="13828" width="3.28515625" style="761" customWidth="1"/>
    <col min="13829" max="13835" width="9.140625" style="761"/>
    <col min="13836" max="13836" width="10.28515625" style="761" customWidth="1"/>
    <col min="13837" max="14083" width="9.140625" style="761"/>
    <col min="14084" max="14084" width="3.28515625" style="761" customWidth="1"/>
    <col min="14085" max="14091" width="9.140625" style="761"/>
    <col min="14092" max="14092" width="10.28515625" style="761" customWidth="1"/>
    <col min="14093" max="14339" width="9.140625" style="761"/>
    <col min="14340" max="14340" width="3.28515625" style="761" customWidth="1"/>
    <col min="14341" max="14347" width="9.140625" style="761"/>
    <col min="14348" max="14348" width="10.28515625" style="761" customWidth="1"/>
    <col min="14349" max="14595" width="9.140625" style="761"/>
    <col min="14596" max="14596" width="3.28515625" style="761" customWidth="1"/>
    <col min="14597" max="14603" width="9.140625" style="761"/>
    <col min="14604" max="14604" width="10.28515625" style="761" customWidth="1"/>
    <col min="14605" max="14851" width="9.140625" style="761"/>
    <col min="14852" max="14852" width="3.28515625" style="761" customWidth="1"/>
    <col min="14853" max="14859" width="9.140625" style="761"/>
    <col min="14860" max="14860" width="10.28515625" style="761" customWidth="1"/>
    <col min="14861" max="15107" width="9.140625" style="761"/>
    <col min="15108" max="15108" width="3.28515625" style="761" customWidth="1"/>
    <col min="15109" max="15115" width="9.140625" style="761"/>
    <col min="15116" max="15116" width="10.28515625" style="761" customWidth="1"/>
    <col min="15117" max="15363" width="9.140625" style="761"/>
    <col min="15364" max="15364" width="3.28515625" style="761" customWidth="1"/>
    <col min="15365" max="15371" width="9.140625" style="761"/>
    <col min="15372" max="15372" width="10.28515625" style="761" customWidth="1"/>
    <col min="15373" max="15619" width="9.140625" style="761"/>
    <col min="15620" max="15620" width="3.28515625" style="761" customWidth="1"/>
    <col min="15621" max="15627" width="9.140625" style="761"/>
    <col min="15628" max="15628" width="10.28515625" style="761" customWidth="1"/>
    <col min="15629" max="15875" width="9.140625" style="761"/>
    <col min="15876" max="15876" width="3.28515625" style="761" customWidth="1"/>
    <col min="15877" max="15883" width="9.140625" style="761"/>
    <col min="15884" max="15884" width="10.28515625" style="761" customWidth="1"/>
    <col min="15885" max="16131" width="9.140625" style="761"/>
    <col min="16132" max="16132" width="3.28515625" style="761" customWidth="1"/>
    <col min="16133" max="16139" width="9.140625" style="761"/>
    <col min="16140" max="16140" width="10.28515625" style="761" customWidth="1"/>
    <col min="16141" max="16384" width="9.140625" style="761"/>
  </cols>
  <sheetData>
    <row r="1" spans="2:16" s="760" customFormat="1" ht="24.95" customHeight="1">
      <c r="C1" s="1378" t="s">
        <v>4684</v>
      </c>
      <c r="D1" s="1378"/>
      <c r="E1" s="1378"/>
      <c r="F1" s="1378"/>
      <c r="G1" s="1378"/>
      <c r="H1" s="1378"/>
      <c r="I1" s="1378"/>
      <c r="J1" s="1378"/>
      <c r="K1" s="1378"/>
      <c r="L1" s="1378"/>
      <c r="M1" s="1378"/>
      <c r="N1" s="1378"/>
      <c r="O1" s="1378"/>
      <c r="P1" s="1378"/>
    </row>
    <row r="2" spans="2:16" ht="24.95" customHeight="1">
      <c r="C2" s="1379" t="s">
        <v>4685</v>
      </c>
      <c r="D2" s="1379"/>
      <c r="E2" s="1379"/>
      <c r="F2" s="1379"/>
      <c r="G2" s="1379"/>
      <c r="H2" s="1379"/>
      <c r="I2" s="1379"/>
      <c r="J2" s="1379"/>
      <c r="K2" s="1379"/>
      <c r="L2" s="1379"/>
      <c r="M2" s="1379"/>
      <c r="N2" s="1379"/>
      <c r="O2" s="1379"/>
      <c r="P2" s="1379"/>
    </row>
    <row r="3" spans="2:16" ht="69.75">
      <c r="B3" s="762" t="s">
        <v>4764</v>
      </c>
      <c r="C3" s="762" t="s">
        <v>4633</v>
      </c>
      <c r="D3" s="762" t="s">
        <v>4686</v>
      </c>
      <c r="E3" s="762" t="s">
        <v>4687</v>
      </c>
      <c r="F3" s="763" t="s">
        <v>4688</v>
      </c>
      <c r="G3" s="762" t="s">
        <v>4764</v>
      </c>
      <c r="H3" s="762" t="s">
        <v>4633</v>
      </c>
      <c r="I3" s="762" t="s">
        <v>4686</v>
      </c>
      <c r="J3" s="762" t="s">
        <v>4687</v>
      </c>
      <c r="K3" s="763" t="s">
        <v>4688</v>
      </c>
      <c r="L3" s="762" t="s">
        <v>4764</v>
      </c>
      <c r="M3" s="762" t="s">
        <v>4633</v>
      </c>
      <c r="N3" s="762" t="s">
        <v>4686</v>
      </c>
      <c r="O3" s="762" t="s">
        <v>4687</v>
      </c>
      <c r="P3" s="763" t="s">
        <v>4688</v>
      </c>
    </row>
    <row r="4" spans="2:16" ht="24.95" customHeight="1">
      <c r="B4" s="1381" t="s">
        <v>4765</v>
      </c>
      <c r="C4" s="762" t="s">
        <v>4689</v>
      </c>
      <c r="D4" s="764">
        <v>22</v>
      </c>
      <c r="E4" s="764">
        <v>14</v>
      </c>
      <c r="F4" s="762">
        <f>E4+D4</f>
        <v>36</v>
      </c>
      <c r="G4" s="1381" t="s">
        <v>4765</v>
      </c>
      <c r="H4" s="762" t="s">
        <v>4690</v>
      </c>
      <c r="I4" s="764">
        <v>16</v>
      </c>
      <c r="J4" s="764">
        <v>19</v>
      </c>
      <c r="K4" s="762">
        <f>SUM(I4:J4)</f>
        <v>35</v>
      </c>
      <c r="L4" s="1381" t="s">
        <v>4765</v>
      </c>
      <c r="M4" s="762" t="s">
        <v>4691</v>
      </c>
      <c r="N4" s="764">
        <v>9</v>
      </c>
      <c r="O4" s="764">
        <v>30</v>
      </c>
      <c r="P4" s="762">
        <f>SUM(N4:O4)</f>
        <v>39</v>
      </c>
    </row>
    <row r="5" spans="2:16" ht="24.95" customHeight="1">
      <c r="B5" s="1383"/>
      <c r="C5" s="762" t="s">
        <v>4692</v>
      </c>
      <c r="D5" s="764">
        <v>14</v>
      </c>
      <c r="E5" s="764">
        <v>22</v>
      </c>
      <c r="F5" s="762">
        <f t="shared" ref="F5:F14" si="0">E5+D5</f>
        <v>36</v>
      </c>
      <c r="G5" s="1383"/>
      <c r="H5" s="762" t="s">
        <v>4693</v>
      </c>
      <c r="I5" s="764">
        <v>21</v>
      </c>
      <c r="J5" s="764">
        <v>13</v>
      </c>
      <c r="K5" s="762">
        <f>SUM(I5:J5)</f>
        <v>34</v>
      </c>
      <c r="L5" s="1383"/>
      <c r="M5" s="762" t="s">
        <v>4694</v>
      </c>
      <c r="N5" s="764">
        <v>18</v>
      </c>
      <c r="O5" s="764">
        <v>21</v>
      </c>
      <c r="P5" s="762">
        <f t="shared" ref="P5:P14" si="1">SUM(N5:O5)</f>
        <v>39</v>
      </c>
    </row>
    <row r="6" spans="2:16" ht="24.95" customHeight="1">
      <c r="B6" s="762" t="s">
        <v>4766</v>
      </c>
      <c r="C6" s="762" t="s">
        <v>4695</v>
      </c>
      <c r="D6" s="765">
        <v>15</v>
      </c>
      <c r="E6" s="765">
        <v>15</v>
      </c>
      <c r="F6" s="762">
        <f t="shared" si="0"/>
        <v>30</v>
      </c>
      <c r="G6" s="762" t="s">
        <v>4766</v>
      </c>
      <c r="H6" s="762" t="s">
        <v>4696</v>
      </c>
      <c r="I6" s="765">
        <v>17</v>
      </c>
      <c r="J6" s="765">
        <v>12</v>
      </c>
      <c r="K6" s="762">
        <f>SUM(I6:J6)</f>
        <v>29</v>
      </c>
      <c r="L6" s="762" t="s">
        <v>4766</v>
      </c>
      <c r="M6" s="762" t="s">
        <v>4697</v>
      </c>
      <c r="N6" s="765">
        <v>10</v>
      </c>
      <c r="O6" s="765">
        <v>18</v>
      </c>
      <c r="P6" s="762">
        <f t="shared" si="1"/>
        <v>28</v>
      </c>
    </row>
    <row r="7" spans="2:16" ht="24.95" customHeight="1">
      <c r="B7" s="1381" t="s">
        <v>4767</v>
      </c>
      <c r="C7" s="762" t="s">
        <v>4698</v>
      </c>
      <c r="D7" s="765">
        <v>14</v>
      </c>
      <c r="E7" s="765">
        <v>26</v>
      </c>
      <c r="F7" s="762">
        <f t="shared" si="0"/>
        <v>40</v>
      </c>
      <c r="G7" s="1381" t="s">
        <v>4767</v>
      </c>
      <c r="H7" s="762" t="s">
        <v>4699</v>
      </c>
      <c r="I7" s="765">
        <v>6</v>
      </c>
      <c r="J7" s="765">
        <v>34</v>
      </c>
      <c r="K7" s="762">
        <f t="shared" ref="K7:K14" si="2">SUM(I7:J7)</f>
        <v>40</v>
      </c>
      <c r="L7" s="1381" t="s">
        <v>4767</v>
      </c>
      <c r="M7" s="762" t="s">
        <v>4700</v>
      </c>
      <c r="N7" s="765">
        <v>10</v>
      </c>
      <c r="O7" s="765">
        <v>37</v>
      </c>
      <c r="P7" s="762">
        <f t="shared" si="1"/>
        <v>47</v>
      </c>
    </row>
    <row r="8" spans="2:16" ht="24.95" customHeight="1">
      <c r="B8" s="1382"/>
      <c r="C8" s="762" t="s">
        <v>4701</v>
      </c>
      <c r="D8" s="765">
        <v>18</v>
      </c>
      <c r="E8" s="765">
        <v>28</v>
      </c>
      <c r="F8" s="762">
        <f t="shared" si="0"/>
        <v>46</v>
      </c>
      <c r="G8" s="1382"/>
      <c r="H8" s="762" t="s">
        <v>4702</v>
      </c>
      <c r="I8" s="765">
        <v>15</v>
      </c>
      <c r="J8" s="765">
        <v>24</v>
      </c>
      <c r="K8" s="762">
        <f t="shared" si="2"/>
        <v>39</v>
      </c>
      <c r="L8" s="1382"/>
      <c r="M8" s="762" t="s">
        <v>4703</v>
      </c>
      <c r="N8" s="765">
        <v>19</v>
      </c>
      <c r="O8" s="765">
        <v>27</v>
      </c>
      <c r="P8" s="762">
        <f t="shared" si="1"/>
        <v>46</v>
      </c>
    </row>
    <row r="9" spans="2:16" ht="24.95" customHeight="1">
      <c r="B9" s="1382"/>
      <c r="C9" s="762" t="s">
        <v>4704</v>
      </c>
      <c r="D9" s="765">
        <v>23</v>
      </c>
      <c r="E9" s="765">
        <v>24</v>
      </c>
      <c r="F9" s="762">
        <f t="shared" si="0"/>
        <v>47</v>
      </c>
      <c r="G9" s="1382"/>
      <c r="H9" s="762" t="s">
        <v>4705</v>
      </c>
      <c r="I9" s="765">
        <v>13</v>
      </c>
      <c r="J9" s="765">
        <v>26</v>
      </c>
      <c r="K9" s="762">
        <f t="shared" si="2"/>
        <v>39</v>
      </c>
      <c r="L9" s="1382"/>
      <c r="M9" s="762" t="s">
        <v>4706</v>
      </c>
      <c r="N9" s="765">
        <v>20</v>
      </c>
      <c r="O9" s="765">
        <v>27</v>
      </c>
      <c r="P9" s="762">
        <f t="shared" si="1"/>
        <v>47</v>
      </c>
    </row>
    <row r="10" spans="2:16" ht="24.95" customHeight="1">
      <c r="B10" s="1383"/>
      <c r="C10" s="762" t="s">
        <v>4707</v>
      </c>
      <c r="D10" s="765">
        <v>24</v>
      </c>
      <c r="E10" s="765">
        <v>23</v>
      </c>
      <c r="F10" s="762">
        <f t="shared" si="0"/>
        <v>47</v>
      </c>
      <c r="G10" s="1383"/>
      <c r="H10" s="762" t="s">
        <v>4708</v>
      </c>
      <c r="I10" s="765">
        <v>15</v>
      </c>
      <c r="J10" s="765">
        <v>24</v>
      </c>
      <c r="K10" s="762">
        <f t="shared" si="2"/>
        <v>39</v>
      </c>
      <c r="L10" s="1383"/>
      <c r="M10" s="762" t="s">
        <v>4709</v>
      </c>
      <c r="N10" s="765">
        <v>22</v>
      </c>
      <c r="O10" s="765">
        <v>26</v>
      </c>
      <c r="P10" s="762">
        <f t="shared" si="1"/>
        <v>48</v>
      </c>
    </row>
    <row r="11" spans="2:16" ht="24.95" customHeight="1">
      <c r="B11" s="1381" t="s">
        <v>4768</v>
      </c>
      <c r="C11" s="762" t="s">
        <v>4710</v>
      </c>
      <c r="D11" s="765">
        <v>15</v>
      </c>
      <c r="E11" s="765">
        <v>26</v>
      </c>
      <c r="F11" s="762">
        <f t="shared" si="0"/>
        <v>41</v>
      </c>
      <c r="G11" s="1381" t="s">
        <v>4768</v>
      </c>
      <c r="H11" s="762" t="s">
        <v>4711</v>
      </c>
      <c r="I11" s="765">
        <v>18</v>
      </c>
      <c r="J11" s="765">
        <v>23</v>
      </c>
      <c r="K11" s="762">
        <f t="shared" si="2"/>
        <v>41</v>
      </c>
      <c r="L11" s="1381" t="s">
        <v>4768</v>
      </c>
      <c r="M11" s="762" t="s">
        <v>4712</v>
      </c>
      <c r="N11" s="765">
        <v>24</v>
      </c>
      <c r="O11" s="765">
        <v>24</v>
      </c>
      <c r="P11" s="762">
        <f t="shared" si="1"/>
        <v>48</v>
      </c>
    </row>
    <row r="12" spans="2:16" ht="24.95" customHeight="1">
      <c r="B12" s="1382"/>
      <c r="C12" s="762" t="s">
        <v>4713</v>
      </c>
      <c r="D12" s="765">
        <v>27</v>
      </c>
      <c r="E12" s="765">
        <v>16</v>
      </c>
      <c r="F12" s="762">
        <f t="shared" si="0"/>
        <v>43</v>
      </c>
      <c r="G12" s="1382"/>
      <c r="H12" s="762" t="s">
        <v>4714</v>
      </c>
      <c r="I12" s="765">
        <v>25</v>
      </c>
      <c r="J12" s="765">
        <v>16</v>
      </c>
      <c r="K12" s="762">
        <f t="shared" si="2"/>
        <v>41</v>
      </c>
      <c r="L12" s="1382"/>
      <c r="M12" s="762" t="s">
        <v>4715</v>
      </c>
      <c r="N12" s="765">
        <v>26</v>
      </c>
      <c r="O12" s="765">
        <v>21</v>
      </c>
      <c r="P12" s="762">
        <f t="shared" si="1"/>
        <v>47</v>
      </c>
    </row>
    <row r="13" spans="2:16" ht="24.95" customHeight="1">
      <c r="B13" s="1382"/>
      <c r="C13" s="762" t="s">
        <v>4716</v>
      </c>
      <c r="D13" s="765">
        <v>20</v>
      </c>
      <c r="E13" s="765">
        <v>26</v>
      </c>
      <c r="F13" s="762">
        <f t="shared" si="0"/>
        <v>46</v>
      </c>
      <c r="G13" s="1382"/>
      <c r="H13" s="762" t="s">
        <v>4717</v>
      </c>
      <c r="I13" s="765">
        <v>19</v>
      </c>
      <c r="J13" s="765">
        <v>21</v>
      </c>
      <c r="K13" s="762">
        <f t="shared" si="2"/>
        <v>40</v>
      </c>
      <c r="L13" s="1382"/>
      <c r="M13" s="762" t="s">
        <v>4718</v>
      </c>
      <c r="N13" s="765">
        <v>23</v>
      </c>
      <c r="O13" s="765">
        <v>25</v>
      </c>
      <c r="P13" s="762">
        <f t="shared" si="1"/>
        <v>48</v>
      </c>
    </row>
    <row r="14" spans="2:16" ht="24.95" customHeight="1">
      <c r="B14" s="1383"/>
      <c r="C14" s="762" t="s">
        <v>4719</v>
      </c>
      <c r="D14" s="765">
        <v>24</v>
      </c>
      <c r="E14" s="765">
        <v>22</v>
      </c>
      <c r="F14" s="762">
        <f t="shared" si="0"/>
        <v>46</v>
      </c>
      <c r="G14" s="1383"/>
      <c r="H14" s="762" t="s">
        <v>4720</v>
      </c>
      <c r="I14" s="765">
        <v>19</v>
      </c>
      <c r="J14" s="765">
        <v>23</v>
      </c>
      <c r="K14" s="762">
        <f t="shared" si="2"/>
        <v>42</v>
      </c>
      <c r="L14" s="1383"/>
      <c r="M14" s="762" t="s">
        <v>4772</v>
      </c>
      <c r="N14" s="764">
        <v>32</v>
      </c>
      <c r="O14" s="764">
        <v>17</v>
      </c>
      <c r="P14" s="762">
        <f t="shared" si="1"/>
        <v>49</v>
      </c>
    </row>
    <row r="15" spans="2:16" ht="24.95" customHeight="1">
      <c r="B15" s="766" t="s">
        <v>4721</v>
      </c>
      <c r="C15" s="766" t="s">
        <v>4721</v>
      </c>
      <c r="D15" s="766">
        <f>SUM(D4:D14)</f>
        <v>216</v>
      </c>
      <c r="E15" s="766">
        <f>SUM(E4:E14)</f>
        <v>242</v>
      </c>
      <c r="F15" s="767">
        <f>SUM(F4:F14)</f>
        <v>458</v>
      </c>
      <c r="G15" s="768" t="s">
        <v>4721</v>
      </c>
      <c r="H15" s="768"/>
      <c r="I15" s="768">
        <f>SUM(I4:I14)</f>
        <v>184</v>
      </c>
      <c r="J15" s="768">
        <f>SUM(J4:J14)</f>
        <v>235</v>
      </c>
      <c r="K15" s="767">
        <f>SUM(K4:K14)</f>
        <v>419</v>
      </c>
      <c r="L15" s="768" t="s">
        <v>4721</v>
      </c>
      <c r="M15" s="768"/>
      <c r="N15" s="768">
        <f>SUM(N4:N14)</f>
        <v>213</v>
      </c>
      <c r="O15" s="768">
        <f>SUM(O4:O14)</f>
        <v>273</v>
      </c>
      <c r="P15" s="767">
        <f>SUM(P4:P14)</f>
        <v>486</v>
      </c>
    </row>
    <row r="16" spans="2:16">
      <c r="B16" s="769"/>
      <c r="C16" s="769"/>
      <c r="D16" s="770"/>
      <c r="E16" s="770"/>
      <c r="F16" s="770"/>
      <c r="G16" s="769"/>
      <c r="H16" s="769"/>
      <c r="I16" s="769"/>
      <c r="J16" s="769"/>
      <c r="K16" s="769"/>
      <c r="L16" s="769"/>
      <c r="M16" s="769"/>
      <c r="N16" s="769"/>
      <c r="O16" s="769"/>
      <c r="P16" s="769"/>
    </row>
    <row r="17" spans="2:16" ht="69.75">
      <c r="B17" s="762" t="s">
        <v>4764</v>
      </c>
      <c r="C17" s="762" t="s">
        <v>4633</v>
      </c>
      <c r="D17" s="762" t="s">
        <v>4686</v>
      </c>
      <c r="E17" s="762" t="s">
        <v>4687</v>
      </c>
      <c r="F17" s="763" t="s">
        <v>4688</v>
      </c>
      <c r="G17" s="762" t="s">
        <v>4764</v>
      </c>
      <c r="H17" s="762" t="s">
        <v>4633</v>
      </c>
      <c r="I17" s="762" t="s">
        <v>4686</v>
      </c>
      <c r="J17" s="762" t="s">
        <v>4687</v>
      </c>
      <c r="K17" s="763" t="s">
        <v>4688</v>
      </c>
      <c r="L17" s="762" t="s">
        <v>4764</v>
      </c>
      <c r="M17" s="762" t="s">
        <v>4633</v>
      </c>
      <c r="N17" s="762" t="s">
        <v>4686</v>
      </c>
      <c r="O17" s="762" t="s">
        <v>4687</v>
      </c>
      <c r="P17" s="763" t="s">
        <v>4688</v>
      </c>
    </row>
    <row r="18" spans="2:16" ht="24.95" customHeight="1">
      <c r="B18" s="771" t="s">
        <v>4765</v>
      </c>
      <c r="C18" s="762" t="s">
        <v>4722</v>
      </c>
      <c r="D18" s="764">
        <v>15</v>
      </c>
      <c r="E18" s="764">
        <v>15</v>
      </c>
      <c r="F18" s="762">
        <f>D18+E18</f>
        <v>30</v>
      </c>
      <c r="G18" s="771" t="s">
        <v>4765</v>
      </c>
      <c r="H18" s="762" t="s">
        <v>4723</v>
      </c>
      <c r="I18" s="772">
        <v>6</v>
      </c>
      <c r="J18" s="764">
        <v>21</v>
      </c>
      <c r="K18" s="773">
        <f>SUM(I18:J18)</f>
        <v>27</v>
      </c>
      <c r="L18" s="771" t="s">
        <v>4765</v>
      </c>
      <c r="M18" s="762" t="s">
        <v>4724</v>
      </c>
      <c r="N18" s="764">
        <v>7</v>
      </c>
      <c r="O18" s="764">
        <v>22</v>
      </c>
      <c r="P18" s="762">
        <f>SUM(N18:O18)</f>
        <v>29</v>
      </c>
    </row>
    <row r="19" spans="2:16" ht="24.95" customHeight="1">
      <c r="B19" s="762" t="s">
        <v>4769</v>
      </c>
      <c r="C19" s="762" t="s">
        <v>4725</v>
      </c>
      <c r="D19" s="764">
        <v>15</v>
      </c>
      <c r="E19" s="764">
        <v>21</v>
      </c>
      <c r="F19" s="762">
        <f t="shared" ref="F19:F28" si="3">D19+E19</f>
        <v>36</v>
      </c>
      <c r="G19" s="762" t="s">
        <v>4769</v>
      </c>
      <c r="H19" s="762" t="s">
        <v>4726</v>
      </c>
      <c r="I19" s="772">
        <v>14</v>
      </c>
      <c r="J19" s="764">
        <v>21</v>
      </c>
      <c r="K19" s="762">
        <f t="shared" ref="K19:K28" si="4">SUM(I19:J19)</f>
        <v>35</v>
      </c>
      <c r="L19" s="762" t="s">
        <v>4769</v>
      </c>
      <c r="M19" s="762" t="s">
        <v>4727</v>
      </c>
      <c r="N19" s="764">
        <v>8</v>
      </c>
      <c r="O19" s="764">
        <v>32</v>
      </c>
      <c r="P19" s="762">
        <f t="shared" ref="P19:P28" si="5">SUM(N19:O19)</f>
        <v>40</v>
      </c>
    </row>
    <row r="20" spans="2:16" ht="24.95" customHeight="1">
      <c r="B20" s="762" t="s">
        <v>4770</v>
      </c>
      <c r="C20" s="762" t="s">
        <v>4728</v>
      </c>
      <c r="D20" s="764">
        <v>10</v>
      </c>
      <c r="E20" s="764">
        <v>26</v>
      </c>
      <c r="F20" s="762">
        <f t="shared" si="3"/>
        <v>36</v>
      </c>
      <c r="G20" s="762" t="s">
        <v>4770</v>
      </c>
      <c r="H20" s="762" t="s">
        <v>4729</v>
      </c>
      <c r="I20" s="772">
        <v>15</v>
      </c>
      <c r="J20" s="764">
        <v>18</v>
      </c>
      <c r="K20" s="762">
        <f t="shared" si="4"/>
        <v>33</v>
      </c>
      <c r="L20" s="762" t="s">
        <v>4770</v>
      </c>
      <c r="M20" s="762" t="s">
        <v>4730</v>
      </c>
      <c r="N20" s="764">
        <v>14</v>
      </c>
      <c r="O20" s="764">
        <v>22</v>
      </c>
      <c r="P20" s="762">
        <f t="shared" si="5"/>
        <v>36</v>
      </c>
    </row>
    <row r="21" spans="2:16" ht="24.95" customHeight="1">
      <c r="B21" s="762" t="s">
        <v>4766</v>
      </c>
      <c r="C21" s="762" t="s">
        <v>4731</v>
      </c>
      <c r="D21" s="764">
        <v>9</v>
      </c>
      <c r="E21" s="764">
        <v>18</v>
      </c>
      <c r="F21" s="762">
        <f t="shared" si="3"/>
        <v>27</v>
      </c>
      <c r="G21" s="762" t="s">
        <v>4766</v>
      </c>
      <c r="H21" s="762" t="s">
        <v>4732</v>
      </c>
      <c r="I21" s="772">
        <v>13</v>
      </c>
      <c r="J21" s="764">
        <v>16</v>
      </c>
      <c r="K21" s="762">
        <f t="shared" si="4"/>
        <v>29</v>
      </c>
      <c r="L21" s="762" t="s">
        <v>4766</v>
      </c>
      <c r="M21" s="762" t="s">
        <v>4733</v>
      </c>
      <c r="N21" s="764">
        <v>10</v>
      </c>
      <c r="O21" s="764">
        <v>21</v>
      </c>
      <c r="P21" s="762">
        <f t="shared" si="5"/>
        <v>31</v>
      </c>
    </row>
    <row r="22" spans="2:16" ht="24.95" customHeight="1">
      <c r="B22" s="1381" t="s">
        <v>4767</v>
      </c>
      <c r="C22" s="762" t="s">
        <v>4734</v>
      </c>
      <c r="D22" s="764">
        <v>25</v>
      </c>
      <c r="E22" s="764">
        <v>20</v>
      </c>
      <c r="F22" s="762">
        <f t="shared" si="3"/>
        <v>45</v>
      </c>
      <c r="G22" s="1381" t="s">
        <v>4767</v>
      </c>
      <c r="H22" s="762" t="s">
        <v>4735</v>
      </c>
      <c r="I22" s="772">
        <v>7</v>
      </c>
      <c r="J22" s="764">
        <v>36</v>
      </c>
      <c r="K22" s="762">
        <f t="shared" si="4"/>
        <v>43</v>
      </c>
      <c r="L22" s="1381" t="s">
        <v>4767</v>
      </c>
      <c r="M22" s="762" t="s">
        <v>4736</v>
      </c>
      <c r="N22" s="764">
        <v>19</v>
      </c>
      <c r="O22" s="764">
        <v>20</v>
      </c>
      <c r="P22" s="762">
        <f t="shared" si="5"/>
        <v>39</v>
      </c>
    </row>
    <row r="23" spans="2:16" ht="24.95" customHeight="1">
      <c r="B23" s="1382"/>
      <c r="C23" s="762" t="s">
        <v>4737</v>
      </c>
      <c r="D23" s="772">
        <v>18</v>
      </c>
      <c r="E23" s="764">
        <v>27</v>
      </c>
      <c r="F23" s="762">
        <f t="shared" si="3"/>
        <v>45</v>
      </c>
      <c r="G23" s="1382"/>
      <c r="H23" s="762" t="s">
        <v>4738</v>
      </c>
      <c r="I23" s="772">
        <v>16</v>
      </c>
      <c r="J23" s="772">
        <v>30</v>
      </c>
      <c r="K23" s="773">
        <f t="shared" si="4"/>
        <v>46</v>
      </c>
      <c r="L23" s="1382"/>
      <c r="M23" s="762" t="s">
        <v>4739</v>
      </c>
      <c r="N23" s="764">
        <v>13</v>
      </c>
      <c r="O23" s="764">
        <v>23</v>
      </c>
      <c r="P23" s="762">
        <f t="shared" si="5"/>
        <v>36</v>
      </c>
    </row>
    <row r="24" spans="2:16" ht="24.95" customHeight="1">
      <c r="B24" s="1383"/>
      <c r="C24" s="762" t="s">
        <v>4740</v>
      </c>
      <c r="D24" s="764">
        <v>16</v>
      </c>
      <c r="E24" s="772">
        <v>28</v>
      </c>
      <c r="F24" s="762">
        <f t="shared" si="3"/>
        <v>44</v>
      </c>
      <c r="G24" s="1383"/>
      <c r="H24" s="762" t="s">
        <v>4741</v>
      </c>
      <c r="I24" s="772">
        <v>17</v>
      </c>
      <c r="J24" s="764">
        <v>28</v>
      </c>
      <c r="K24" s="762">
        <f t="shared" si="4"/>
        <v>45</v>
      </c>
      <c r="L24" s="1383"/>
      <c r="M24" s="762" t="s">
        <v>4742</v>
      </c>
      <c r="N24" s="764">
        <v>15</v>
      </c>
      <c r="O24" s="764">
        <v>23</v>
      </c>
      <c r="P24" s="762">
        <f t="shared" si="5"/>
        <v>38</v>
      </c>
    </row>
    <row r="25" spans="2:16" ht="24.95" customHeight="1">
      <c r="B25" s="1381" t="s">
        <v>4768</v>
      </c>
      <c r="C25" s="762" t="s">
        <v>4743</v>
      </c>
      <c r="D25" s="764">
        <v>13</v>
      </c>
      <c r="E25" s="764">
        <v>31</v>
      </c>
      <c r="F25" s="762">
        <f t="shared" si="3"/>
        <v>44</v>
      </c>
      <c r="G25" s="1381" t="s">
        <v>4768</v>
      </c>
      <c r="H25" s="762" t="s">
        <v>4744</v>
      </c>
      <c r="I25" s="772">
        <v>14</v>
      </c>
      <c r="J25" s="764">
        <v>31</v>
      </c>
      <c r="K25" s="762">
        <f t="shared" si="4"/>
        <v>45</v>
      </c>
      <c r="L25" s="1381" t="s">
        <v>4771</v>
      </c>
      <c r="M25" s="762" t="s">
        <v>4745</v>
      </c>
      <c r="N25" s="764">
        <v>6</v>
      </c>
      <c r="O25" s="764">
        <v>30</v>
      </c>
      <c r="P25" s="762">
        <f t="shared" si="5"/>
        <v>36</v>
      </c>
    </row>
    <row r="26" spans="2:16" ht="24.95" customHeight="1">
      <c r="B26" s="1382"/>
      <c r="C26" s="762" t="s">
        <v>4746</v>
      </c>
      <c r="D26" s="764">
        <v>18</v>
      </c>
      <c r="E26" s="764">
        <v>27</v>
      </c>
      <c r="F26" s="762">
        <f t="shared" si="3"/>
        <v>45</v>
      </c>
      <c r="G26" s="1382"/>
      <c r="H26" s="762" t="s">
        <v>4747</v>
      </c>
      <c r="I26" s="772">
        <v>13</v>
      </c>
      <c r="J26" s="764">
        <v>35</v>
      </c>
      <c r="K26" s="762">
        <f t="shared" si="4"/>
        <v>48</v>
      </c>
      <c r="L26" s="1382"/>
      <c r="M26" s="762" t="s">
        <v>4748</v>
      </c>
      <c r="N26" s="764">
        <v>18</v>
      </c>
      <c r="O26" s="764">
        <v>19</v>
      </c>
      <c r="P26" s="762">
        <f t="shared" si="5"/>
        <v>37</v>
      </c>
    </row>
    <row r="27" spans="2:16" ht="24.95" customHeight="1">
      <c r="B27" s="1382"/>
      <c r="C27" s="762" t="s">
        <v>4749</v>
      </c>
      <c r="D27" s="764">
        <v>16</v>
      </c>
      <c r="E27" s="764">
        <v>29</v>
      </c>
      <c r="F27" s="762">
        <f t="shared" si="3"/>
        <v>45</v>
      </c>
      <c r="G27" s="1382"/>
      <c r="H27" s="762" t="s">
        <v>4750</v>
      </c>
      <c r="I27" s="772">
        <v>17</v>
      </c>
      <c r="J27" s="764">
        <v>23</v>
      </c>
      <c r="K27" s="762">
        <f t="shared" si="4"/>
        <v>40</v>
      </c>
      <c r="L27" s="1382"/>
      <c r="M27" s="762" t="s">
        <v>4751</v>
      </c>
      <c r="N27" s="764">
        <v>17</v>
      </c>
      <c r="O27" s="764">
        <v>15</v>
      </c>
      <c r="P27" s="762">
        <f t="shared" si="5"/>
        <v>32</v>
      </c>
    </row>
    <row r="28" spans="2:16" ht="24.95" customHeight="1">
      <c r="B28" s="1383"/>
      <c r="C28" s="762" t="s">
        <v>4752</v>
      </c>
      <c r="D28" s="764">
        <v>30</v>
      </c>
      <c r="E28" s="764">
        <v>14</v>
      </c>
      <c r="F28" s="762">
        <f t="shared" si="3"/>
        <v>44</v>
      </c>
      <c r="G28" s="1383"/>
      <c r="H28" s="762" t="s">
        <v>4753</v>
      </c>
      <c r="I28" s="772">
        <v>19</v>
      </c>
      <c r="J28" s="764">
        <v>20</v>
      </c>
      <c r="K28" s="762">
        <f t="shared" si="4"/>
        <v>39</v>
      </c>
      <c r="L28" s="1383"/>
      <c r="M28" s="762" t="s">
        <v>4754</v>
      </c>
      <c r="N28" s="764">
        <v>20</v>
      </c>
      <c r="O28" s="764">
        <v>19</v>
      </c>
      <c r="P28" s="762">
        <f t="shared" si="5"/>
        <v>39</v>
      </c>
    </row>
    <row r="29" spans="2:16" ht="24.95" customHeight="1">
      <c r="B29" s="762" t="s">
        <v>4721</v>
      </c>
      <c r="C29" s="762" t="s">
        <v>4721</v>
      </c>
      <c r="D29" s="762">
        <f>SUM(D18:D28)</f>
        <v>185</v>
      </c>
      <c r="E29" s="762">
        <f>SUM(E18:E28)</f>
        <v>256</v>
      </c>
      <c r="F29" s="774">
        <f>SUM(F18:F28)</f>
        <v>441</v>
      </c>
      <c r="G29" s="762" t="s">
        <v>4721</v>
      </c>
      <c r="H29" s="762"/>
      <c r="I29" s="762">
        <f>SUM(I18:I28)</f>
        <v>151</v>
      </c>
      <c r="J29" s="762">
        <f>SUM(J18:J28)</f>
        <v>279</v>
      </c>
      <c r="K29" s="774">
        <f>SUM(K18:K28)</f>
        <v>430</v>
      </c>
      <c r="L29" s="773" t="s">
        <v>4721</v>
      </c>
      <c r="M29" s="773"/>
      <c r="N29" s="773">
        <f>SUM(N18:N28)</f>
        <v>147</v>
      </c>
      <c r="O29" s="773">
        <f>SUM(O18:O28)</f>
        <v>246</v>
      </c>
      <c r="P29" s="774">
        <f>SUM(P18:P28)</f>
        <v>393</v>
      </c>
    </row>
    <row r="30" spans="2:16" ht="24.95" customHeight="1">
      <c r="B30" s="769"/>
      <c r="C30" s="769"/>
      <c r="D30" s="770"/>
      <c r="E30" s="770"/>
      <c r="F30" s="770"/>
      <c r="G30" s="769"/>
      <c r="H30" s="769"/>
      <c r="I30" s="769"/>
      <c r="J30" s="769"/>
      <c r="K30" s="769"/>
      <c r="L30" s="769"/>
      <c r="M30" s="769"/>
      <c r="N30" s="769"/>
      <c r="O30" s="769"/>
      <c r="P30" s="769"/>
    </row>
    <row r="31" spans="2:16" ht="24.95" customHeight="1">
      <c r="B31" s="775"/>
      <c r="C31" s="775" t="s">
        <v>4755</v>
      </c>
      <c r="D31" s="776"/>
      <c r="E31" s="776"/>
      <c r="F31" s="777"/>
      <c r="G31" s="778">
        <f>D15+I15+N15</f>
        <v>613</v>
      </c>
      <c r="H31" s="778"/>
      <c r="I31" s="778"/>
      <c r="J31" s="778" t="s">
        <v>4756</v>
      </c>
      <c r="K31" s="778"/>
      <c r="L31" s="778"/>
      <c r="M31" s="778"/>
      <c r="N31" s="778"/>
      <c r="O31" s="778">
        <f>D29+I29+N29</f>
        <v>483</v>
      </c>
      <c r="P31" s="778"/>
    </row>
    <row r="32" spans="2:16" ht="24.95" customHeight="1">
      <c r="B32" s="775"/>
      <c r="C32" s="775" t="s">
        <v>4757</v>
      </c>
      <c r="D32" s="776"/>
      <c r="E32" s="776"/>
      <c r="F32" s="777"/>
      <c r="G32" s="778">
        <f>E15+J15+O15</f>
        <v>750</v>
      </c>
      <c r="H32" s="778"/>
      <c r="I32" s="778"/>
      <c r="J32" s="778" t="s">
        <v>4758</v>
      </c>
      <c r="K32" s="778"/>
      <c r="L32" s="778"/>
      <c r="M32" s="778"/>
      <c r="N32" s="778"/>
      <c r="O32" s="778">
        <f>E29+J29+O29</f>
        <v>781</v>
      </c>
      <c r="P32" s="778"/>
    </row>
    <row r="33" spans="2:16" ht="24.95" customHeight="1">
      <c r="B33" s="793"/>
      <c r="C33" s="779" t="s">
        <v>4759</v>
      </c>
      <c r="D33" s="780"/>
      <c r="E33" s="780"/>
      <c r="F33" s="781"/>
      <c r="G33" s="782">
        <f>F15+K15+P15</f>
        <v>1363</v>
      </c>
      <c r="H33" s="783"/>
      <c r="I33" s="778"/>
      <c r="J33" s="784" t="s">
        <v>4760</v>
      </c>
      <c r="K33" s="785"/>
      <c r="L33" s="785"/>
      <c r="M33" s="785"/>
      <c r="N33" s="785"/>
      <c r="O33" s="782">
        <f>F29+K29+P29</f>
        <v>1264</v>
      </c>
      <c r="P33" s="778"/>
    </row>
    <row r="34" spans="2:16" ht="24.95" customHeight="1" thickBot="1">
      <c r="B34" s="775"/>
      <c r="C34" s="775"/>
      <c r="D34" s="776"/>
      <c r="E34" s="776"/>
      <c r="F34" s="777"/>
      <c r="G34" s="778"/>
      <c r="H34" s="778"/>
      <c r="I34" s="778"/>
      <c r="J34" s="786"/>
      <c r="K34" s="778"/>
      <c r="L34" s="778"/>
      <c r="M34" s="778"/>
      <c r="N34" s="778"/>
      <c r="O34" s="786"/>
      <c r="P34" s="778"/>
    </row>
    <row r="35" spans="2:16" ht="24.95" customHeight="1" thickBot="1">
      <c r="B35" s="787"/>
      <c r="C35" s="775" t="s">
        <v>4761</v>
      </c>
      <c r="D35" s="776"/>
      <c r="E35" s="776"/>
      <c r="F35" s="777"/>
      <c r="G35" s="788">
        <f>G31+O31</f>
        <v>1096</v>
      </c>
      <c r="H35" s="788"/>
      <c r="I35" s="778"/>
      <c r="J35" s="789" t="s">
        <v>4762</v>
      </c>
      <c r="K35" s="790"/>
      <c r="L35" s="790"/>
      <c r="M35" s="790"/>
      <c r="N35" s="790"/>
      <c r="O35" s="791">
        <f>G33+O33</f>
        <v>2627</v>
      </c>
      <c r="P35" s="778"/>
    </row>
    <row r="36" spans="2:16" ht="24.95" customHeight="1">
      <c r="B36" s="787"/>
      <c r="C36" s="775" t="s">
        <v>4763</v>
      </c>
      <c r="D36" s="776"/>
      <c r="E36" s="776"/>
      <c r="F36" s="777"/>
      <c r="G36" s="788">
        <f>G32+O32</f>
        <v>1531</v>
      </c>
      <c r="H36" s="788"/>
      <c r="I36" s="778"/>
      <c r="J36" s="778"/>
      <c r="K36" s="778"/>
      <c r="L36" s="778"/>
      <c r="M36" s="778"/>
      <c r="N36" s="778"/>
      <c r="O36" s="778"/>
      <c r="P36" s="778"/>
    </row>
    <row r="37" spans="2:16" ht="24.95" customHeight="1">
      <c r="C37" s="1380"/>
      <c r="D37" s="1380"/>
      <c r="E37" s="1380"/>
      <c r="F37" s="1380"/>
      <c r="G37" s="1380"/>
      <c r="H37" s="1380"/>
      <c r="I37" s="1380"/>
      <c r="J37" s="1380"/>
      <c r="K37" s="1380"/>
      <c r="L37" s="1380"/>
      <c r="M37" s="1380"/>
      <c r="N37" s="1380"/>
      <c r="O37" s="1380"/>
      <c r="P37" s="1380"/>
    </row>
    <row r="38" spans="2:16" ht="24.95" customHeight="1">
      <c r="C38" s="1384"/>
      <c r="D38" s="1384"/>
      <c r="E38" s="1384"/>
      <c r="F38" s="1384"/>
      <c r="G38" s="1384"/>
      <c r="H38" s="792"/>
      <c r="I38" s="778"/>
      <c r="J38" s="1384"/>
      <c r="K38" s="1384"/>
      <c r="L38" s="1384"/>
      <c r="M38" s="1384"/>
      <c r="N38" s="1384"/>
      <c r="O38" s="1384"/>
      <c r="P38" s="1384"/>
    </row>
    <row r="39" spans="2:16" ht="24.95" customHeight="1"/>
    <row r="40" spans="2:16" ht="24.95" customHeight="1"/>
  </sheetData>
  <mergeCells count="23">
    <mergeCell ref="C38:E38"/>
    <mergeCell ref="F38:G38"/>
    <mergeCell ref="J38:K38"/>
    <mergeCell ref="L38:P38"/>
    <mergeCell ref="L4:L5"/>
    <mergeCell ref="G7:G10"/>
    <mergeCell ref="G4:G5"/>
    <mergeCell ref="C1:P1"/>
    <mergeCell ref="C2:P2"/>
    <mergeCell ref="C37:I37"/>
    <mergeCell ref="J37:P37"/>
    <mergeCell ref="B25:B28"/>
    <mergeCell ref="B22:B24"/>
    <mergeCell ref="B4:B5"/>
    <mergeCell ref="B7:B10"/>
    <mergeCell ref="B11:B14"/>
    <mergeCell ref="L7:L10"/>
    <mergeCell ref="G11:G14"/>
    <mergeCell ref="L11:L14"/>
    <mergeCell ref="L25:L28"/>
    <mergeCell ref="G22:G24"/>
    <mergeCell ref="L22:L24"/>
    <mergeCell ref="G25:G28"/>
  </mergeCells>
  <pageMargins left="0.7" right="0.7" top="0.75" bottom="0.75" header="0.3" footer="0.3"/>
  <pageSetup paperSize="9" scale="57" orientation="portrait" r:id="rId1"/>
  <rowBreaks count="1" manualBreakCount="1">
    <brk id="40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>
      <selection activeCell="C8" sqref="C8"/>
    </sheetView>
  </sheetViews>
  <sheetFormatPr defaultColWidth="10.28515625" defaultRowHeight="24"/>
  <cols>
    <col min="1" max="1" width="3.140625" style="854" customWidth="1"/>
    <col min="2" max="2" width="11.42578125" style="856" customWidth="1"/>
    <col min="3" max="3" width="26" style="857" customWidth="1"/>
    <col min="4" max="4" width="5.85546875" style="854" customWidth="1"/>
    <col min="5" max="5" width="12.5703125" style="856" customWidth="1"/>
    <col min="6" max="6" width="24.7109375" style="857" customWidth="1"/>
    <col min="7" max="16384" width="10.28515625" style="854"/>
  </cols>
  <sheetData>
    <row r="1" spans="1:6" ht="19.5" customHeight="1">
      <c r="D1" s="854" t="s">
        <v>5103</v>
      </c>
    </row>
    <row r="2" spans="1:6" s="830" customFormat="1" ht="18" customHeight="1">
      <c r="A2" s="332" t="s">
        <v>5093</v>
      </c>
      <c r="B2" s="878"/>
      <c r="C2" s="829"/>
      <c r="D2" s="200"/>
      <c r="E2" s="878"/>
      <c r="F2" s="455"/>
    </row>
    <row r="3" spans="1:6" s="830" customFormat="1" ht="15" customHeight="1">
      <c r="A3" s="829" t="s">
        <v>4798</v>
      </c>
      <c r="B3" s="878"/>
      <c r="C3" s="455"/>
      <c r="D3" s="200"/>
      <c r="E3" s="878"/>
      <c r="F3" s="455"/>
    </row>
    <row r="4" spans="1:6" s="830" customFormat="1" ht="8.25" customHeight="1">
      <c r="A4" s="831"/>
      <c r="B4" s="832"/>
      <c r="C4" s="833"/>
      <c r="E4" s="832"/>
      <c r="F4" s="833" t="s">
        <v>44</v>
      </c>
    </row>
    <row r="5" spans="1:6" s="830" customFormat="1" ht="17.25" customHeight="1">
      <c r="A5" s="834" t="s">
        <v>5082</v>
      </c>
      <c r="C5" s="833"/>
      <c r="E5" s="832"/>
      <c r="F5" s="833"/>
    </row>
    <row r="6" spans="1:6" s="830" customFormat="1" ht="17.25" customHeight="1">
      <c r="A6" s="834" t="s">
        <v>5083</v>
      </c>
      <c r="C6" s="833"/>
      <c r="E6" s="832"/>
      <c r="F6" s="833"/>
    </row>
    <row r="7" spans="1:6" s="830" customFormat="1" ht="17.25" customHeight="1">
      <c r="A7" s="834" t="s">
        <v>5094</v>
      </c>
      <c r="C7" s="833"/>
      <c r="E7" s="832"/>
      <c r="F7" s="833"/>
    </row>
    <row r="8" spans="1:6" s="830" customFormat="1" ht="17.25" customHeight="1">
      <c r="B8" s="834" t="s">
        <v>4799</v>
      </c>
      <c r="C8" s="833"/>
      <c r="E8" s="832"/>
      <c r="F8" s="833"/>
    </row>
    <row r="9" spans="1:6" s="830" customFormat="1" ht="12" customHeight="1">
      <c r="B9" s="834"/>
      <c r="C9" s="833"/>
      <c r="E9" s="832"/>
      <c r="F9" s="833"/>
    </row>
    <row r="10" spans="1:6" s="835" customFormat="1" ht="9" customHeight="1">
      <c r="B10" s="836"/>
      <c r="C10" s="837"/>
      <c r="E10" s="836"/>
      <c r="F10" s="837"/>
    </row>
    <row r="11" spans="1:6" s="838" customFormat="1" ht="17.25" customHeight="1">
      <c r="B11" s="839" t="s">
        <v>4793</v>
      </c>
      <c r="C11" s="839" t="s">
        <v>4794</v>
      </c>
      <c r="E11" s="839" t="s">
        <v>4793</v>
      </c>
      <c r="F11" s="839" t="s">
        <v>4794</v>
      </c>
    </row>
    <row r="12" spans="1:6" s="838" customFormat="1" ht="15" customHeight="1">
      <c r="B12" s="840" t="s">
        <v>4971</v>
      </c>
      <c r="C12" s="841" t="s">
        <v>4801</v>
      </c>
      <c r="E12" s="842" t="s">
        <v>5040</v>
      </c>
      <c r="F12" s="843" t="s">
        <v>4803</v>
      </c>
    </row>
    <row r="13" spans="1:6" s="838" customFormat="1" ht="15" customHeight="1">
      <c r="B13" s="842" t="s">
        <v>4973</v>
      </c>
      <c r="C13" s="843" t="s">
        <v>4805</v>
      </c>
      <c r="E13" s="842" t="s">
        <v>5041</v>
      </c>
      <c r="F13" s="843" t="s">
        <v>4807</v>
      </c>
    </row>
    <row r="14" spans="1:6" s="838" customFormat="1" ht="15" customHeight="1">
      <c r="B14" s="842" t="s">
        <v>4975</v>
      </c>
      <c r="C14" s="843" t="s">
        <v>4809</v>
      </c>
      <c r="E14" s="842" t="s">
        <v>5042</v>
      </c>
      <c r="F14" s="843" t="s">
        <v>4811</v>
      </c>
    </row>
    <row r="15" spans="1:6" s="838" customFormat="1" ht="15" customHeight="1">
      <c r="B15" s="842" t="s">
        <v>4976</v>
      </c>
      <c r="C15" s="843" t="s">
        <v>5080</v>
      </c>
      <c r="E15" s="842" t="s">
        <v>5044</v>
      </c>
      <c r="F15" s="843" t="s">
        <v>4814</v>
      </c>
    </row>
    <row r="16" spans="1:6" s="838" customFormat="1" ht="15" customHeight="1">
      <c r="B16" s="842" t="s">
        <v>4977</v>
      </c>
      <c r="C16" s="843" t="s">
        <v>4816</v>
      </c>
      <c r="E16" s="842" t="s">
        <v>5045</v>
      </c>
      <c r="F16" s="843" t="s">
        <v>4818</v>
      </c>
    </row>
    <row r="17" spans="2:6" s="838" customFormat="1" ht="15" customHeight="1">
      <c r="B17" s="842" t="s">
        <v>4979</v>
      </c>
      <c r="C17" s="843" t="s">
        <v>4820</v>
      </c>
      <c r="E17" s="842" t="s">
        <v>5046</v>
      </c>
      <c r="F17" s="843" t="s">
        <v>4822</v>
      </c>
    </row>
    <row r="18" spans="2:6" s="838" customFormat="1" ht="15" customHeight="1">
      <c r="B18" s="842" t="s">
        <v>4981</v>
      </c>
      <c r="C18" s="843" t="s">
        <v>4824</v>
      </c>
      <c r="E18" s="842" t="s">
        <v>5047</v>
      </c>
      <c r="F18" s="843" t="s">
        <v>4826</v>
      </c>
    </row>
    <row r="19" spans="2:6" s="838" customFormat="1" ht="15" customHeight="1">
      <c r="B19" s="842" t="s">
        <v>4983</v>
      </c>
      <c r="C19" s="843" t="s">
        <v>4828</v>
      </c>
      <c r="E19" s="842" t="s">
        <v>5048</v>
      </c>
      <c r="F19" s="843" t="s">
        <v>4830</v>
      </c>
    </row>
    <row r="20" spans="2:6" s="838" customFormat="1" ht="15" customHeight="1">
      <c r="B20" s="842" t="s">
        <v>4985</v>
      </c>
      <c r="C20" s="843" t="s">
        <v>4832</v>
      </c>
      <c r="E20" s="842" t="s">
        <v>5049</v>
      </c>
      <c r="F20" s="843" t="s">
        <v>4834</v>
      </c>
    </row>
    <row r="21" spans="2:6" s="838" customFormat="1" ht="15" customHeight="1">
      <c r="B21" s="842" t="s">
        <v>4987</v>
      </c>
      <c r="C21" s="843" t="s">
        <v>4836</v>
      </c>
      <c r="E21" s="842" t="s">
        <v>5050</v>
      </c>
      <c r="F21" s="843" t="s">
        <v>4838</v>
      </c>
    </row>
    <row r="22" spans="2:6" s="838" customFormat="1" ht="15" customHeight="1">
      <c r="B22" s="842" t="s">
        <v>4989</v>
      </c>
      <c r="C22" s="843" t="s">
        <v>4840</v>
      </c>
      <c r="E22" s="842" t="s">
        <v>5051</v>
      </c>
      <c r="F22" s="843" t="s">
        <v>4842</v>
      </c>
    </row>
    <row r="23" spans="2:6" s="838" customFormat="1" ht="15" customHeight="1">
      <c r="B23" s="842" t="s">
        <v>4991</v>
      </c>
      <c r="C23" s="843" t="s">
        <v>4844</v>
      </c>
      <c r="E23" s="842" t="s">
        <v>5052</v>
      </c>
      <c r="F23" s="843" t="s">
        <v>5088</v>
      </c>
    </row>
    <row r="24" spans="2:6" s="838" customFormat="1" ht="15" customHeight="1">
      <c r="B24" s="842" t="s">
        <v>4993</v>
      </c>
      <c r="C24" s="843" t="s">
        <v>4847</v>
      </c>
      <c r="E24" s="842" t="s">
        <v>5053</v>
      </c>
      <c r="F24" s="843" t="s">
        <v>4849</v>
      </c>
    </row>
    <row r="25" spans="2:6" s="838" customFormat="1" ht="15" customHeight="1">
      <c r="B25" s="842" t="s">
        <v>4995</v>
      </c>
      <c r="C25" s="843" t="s">
        <v>4851</v>
      </c>
      <c r="E25" s="842" t="s">
        <v>5054</v>
      </c>
      <c r="F25" s="843" t="s">
        <v>4853</v>
      </c>
    </row>
    <row r="26" spans="2:6" s="838" customFormat="1" ht="15" customHeight="1">
      <c r="B26" s="842" t="s">
        <v>4997</v>
      </c>
      <c r="C26" s="843" t="s">
        <v>4855</v>
      </c>
      <c r="E26" s="842" t="s">
        <v>5055</v>
      </c>
      <c r="F26" s="843" t="s">
        <v>4856</v>
      </c>
    </row>
    <row r="27" spans="2:6" s="838" customFormat="1" ht="15" customHeight="1">
      <c r="B27" s="842" t="s">
        <v>4998</v>
      </c>
      <c r="C27" s="843" t="s">
        <v>4858</v>
      </c>
      <c r="E27" s="842" t="s">
        <v>5056</v>
      </c>
      <c r="F27" s="843" t="s">
        <v>4860</v>
      </c>
    </row>
    <row r="28" spans="2:6" s="838" customFormat="1" ht="15" customHeight="1">
      <c r="B28" s="842" t="s">
        <v>5000</v>
      </c>
      <c r="C28" s="843" t="s">
        <v>4862</v>
      </c>
      <c r="E28" s="842" t="s">
        <v>5057</v>
      </c>
      <c r="F28" s="843" t="s">
        <v>4864</v>
      </c>
    </row>
    <row r="29" spans="2:6" s="838" customFormat="1" ht="15" customHeight="1">
      <c r="B29" s="842" t="s">
        <v>5002</v>
      </c>
      <c r="C29" s="843" t="s">
        <v>4866</v>
      </c>
      <c r="E29" s="842" t="s">
        <v>5058</v>
      </c>
      <c r="F29" s="843" t="s">
        <v>4868</v>
      </c>
    </row>
    <row r="30" spans="2:6" s="838" customFormat="1" ht="15" customHeight="1">
      <c r="B30" s="842" t="s">
        <v>5004</v>
      </c>
      <c r="C30" s="843" t="s">
        <v>4870</v>
      </c>
      <c r="E30" s="842" t="s">
        <v>5059</v>
      </c>
      <c r="F30" s="843" t="s">
        <v>4872</v>
      </c>
    </row>
    <row r="31" spans="2:6" s="838" customFormat="1" ht="15" customHeight="1">
      <c r="B31" s="842" t="s">
        <v>5005</v>
      </c>
      <c r="C31" s="843" t="s">
        <v>4874</v>
      </c>
      <c r="E31" s="842" t="s">
        <v>5060</v>
      </c>
      <c r="F31" s="843" t="s">
        <v>4876</v>
      </c>
    </row>
    <row r="32" spans="2:6" s="838" customFormat="1" ht="15" customHeight="1">
      <c r="B32" s="840" t="s">
        <v>5007</v>
      </c>
      <c r="C32" s="841" t="s">
        <v>4878</v>
      </c>
      <c r="E32" s="842" t="s">
        <v>5061</v>
      </c>
      <c r="F32" s="843" t="s">
        <v>4880</v>
      </c>
    </row>
    <row r="33" spans="2:6" s="838" customFormat="1" ht="15" customHeight="1">
      <c r="B33" s="842" t="s">
        <v>5009</v>
      </c>
      <c r="C33" s="843" t="s">
        <v>4882</v>
      </c>
      <c r="E33" s="842" t="s">
        <v>5062</v>
      </c>
      <c r="F33" s="843" t="s">
        <v>4884</v>
      </c>
    </row>
    <row r="34" spans="2:6" s="838" customFormat="1" ht="15" customHeight="1">
      <c r="B34" s="842" t="s">
        <v>5011</v>
      </c>
      <c r="C34" s="843" t="s">
        <v>4886</v>
      </c>
      <c r="E34" s="842" t="s">
        <v>5063</v>
      </c>
      <c r="F34" s="843" t="s">
        <v>4888</v>
      </c>
    </row>
    <row r="35" spans="2:6" s="838" customFormat="1" ht="15" customHeight="1">
      <c r="B35" s="842" t="s">
        <v>5013</v>
      </c>
      <c r="C35" s="843" t="s">
        <v>4890</v>
      </c>
      <c r="E35" s="842" t="s">
        <v>5064</v>
      </c>
      <c r="F35" s="843" t="s">
        <v>4892</v>
      </c>
    </row>
    <row r="36" spans="2:6" s="838" customFormat="1" ht="15" customHeight="1">
      <c r="B36" s="842" t="s">
        <v>5015</v>
      </c>
      <c r="C36" s="843" t="s">
        <v>4894</v>
      </c>
      <c r="E36" s="842" t="s">
        <v>5065</v>
      </c>
      <c r="F36" s="843" t="s">
        <v>4896</v>
      </c>
    </row>
    <row r="37" spans="2:6" s="838" customFormat="1" ht="15" customHeight="1">
      <c r="B37" s="842" t="s">
        <v>5017</v>
      </c>
      <c r="C37" s="843" t="s">
        <v>4898</v>
      </c>
      <c r="E37" s="842" t="s">
        <v>5066</v>
      </c>
      <c r="F37" s="843" t="s">
        <v>4900</v>
      </c>
    </row>
    <row r="38" spans="2:6" s="838" customFormat="1" ht="15" customHeight="1">
      <c r="B38" s="842" t="s">
        <v>5018</v>
      </c>
      <c r="C38" s="843" t="s">
        <v>4902</v>
      </c>
      <c r="E38" s="842" t="s">
        <v>5067</v>
      </c>
      <c r="F38" s="843" t="s">
        <v>4904</v>
      </c>
    </row>
    <row r="39" spans="2:6" s="838" customFormat="1" ht="15" customHeight="1">
      <c r="B39" s="842" t="s">
        <v>5020</v>
      </c>
      <c r="C39" s="843" t="s">
        <v>4906</v>
      </c>
      <c r="E39" s="842" t="s">
        <v>5068</v>
      </c>
      <c r="F39" s="843" t="s">
        <v>4908</v>
      </c>
    </row>
    <row r="40" spans="2:6" s="838" customFormat="1" ht="15" customHeight="1">
      <c r="B40" s="842" t="s">
        <v>5022</v>
      </c>
      <c r="C40" s="843" t="s">
        <v>4910</v>
      </c>
      <c r="E40" s="842" t="s">
        <v>5069</v>
      </c>
      <c r="F40" s="843" t="s">
        <v>4912</v>
      </c>
    </row>
    <row r="41" spans="2:6" s="838" customFormat="1" ht="15" customHeight="1">
      <c r="B41" s="842" t="s">
        <v>5024</v>
      </c>
      <c r="C41" s="843" t="s">
        <v>4914</v>
      </c>
      <c r="E41" s="842" t="s">
        <v>5070</v>
      </c>
      <c r="F41" s="843" t="s">
        <v>4916</v>
      </c>
    </row>
    <row r="42" spans="2:6" s="838" customFormat="1" ht="15" customHeight="1">
      <c r="B42" s="842" t="s">
        <v>5026</v>
      </c>
      <c r="C42" s="843" t="s">
        <v>4918</v>
      </c>
      <c r="E42" s="842" t="s">
        <v>5071</v>
      </c>
      <c r="F42" s="843" t="s">
        <v>4920</v>
      </c>
    </row>
    <row r="43" spans="2:6" s="838" customFormat="1" ht="15" customHeight="1">
      <c r="B43" s="842" t="s">
        <v>5028</v>
      </c>
      <c r="C43" s="843" t="s">
        <v>4922</v>
      </c>
      <c r="E43" s="842" t="s">
        <v>5072</v>
      </c>
      <c r="F43" s="843" t="s">
        <v>4924</v>
      </c>
    </row>
    <row r="44" spans="2:6" s="838" customFormat="1" ht="15" customHeight="1">
      <c r="B44" s="842" t="s">
        <v>5030</v>
      </c>
      <c r="C44" s="843" t="s">
        <v>4926</v>
      </c>
      <c r="E44" s="842" t="s">
        <v>5073</v>
      </c>
      <c r="F44" s="843" t="s">
        <v>4928</v>
      </c>
    </row>
    <row r="45" spans="2:6" s="838" customFormat="1" ht="15" customHeight="1">
      <c r="B45" s="842" t="s">
        <v>5032</v>
      </c>
      <c r="C45" s="843" t="s">
        <v>4930</v>
      </c>
      <c r="E45" s="842" t="s">
        <v>5074</v>
      </c>
      <c r="F45" s="843" t="s">
        <v>4932</v>
      </c>
    </row>
    <row r="46" spans="2:6" s="838" customFormat="1" ht="15" customHeight="1">
      <c r="B46" s="842" t="s">
        <v>5034</v>
      </c>
      <c r="C46" s="843" t="s">
        <v>4934</v>
      </c>
      <c r="E46" s="842" t="s">
        <v>5075</v>
      </c>
      <c r="F46" s="843" t="s">
        <v>4936</v>
      </c>
    </row>
    <row r="47" spans="2:6" s="838" customFormat="1" ht="15" customHeight="1">
      <c r="B47" s="842" t="s">
        <v>5036</v>
      </c>
      <c r="C47" s="843" t="s">
        <v>4938</v>
      </c>
      <c r="E47" s="842" t="s">
        <v>5076</v>
      </c>
      <c r="F47" s="843" t="s">
        <v>4940</v>
      </c>
    </row>
    <row r="48" spans="2:6" s="838" customFormat="1" ht="15" customHeight="1">
      <c r="B48" s="842" t="s">
        <v>5037</v>
      </c>
      <c r="C48" s="843" t="s">
        <v>4942</v>
      </c>
      <c r="E48" s="842" t="s">
        <v>5095</v>
      </c>
      <c r="F48" s="843" t="s">
        <v>4944</v>
      </c>
    </row>
    <row r="49" spans="1:6" s="838" customFormat="1" ht="15" customHeight="1">
      <c r="A49" s="846"/>
      <c r="B49" s="842" t="s">
        <v>5038</v>
      </c>
      <c r="C49" s="843" t="s">
        <v>4946</v>
      </c>
      <c r="D49" s="847"/>
      <c r="E49" s="842"/>
      <c r="F49" s="843"/>
    </row>
    <row r="50" spans="1:6" s="890" customFormat="1" ht="15" customHeight="1">
      <c r="A50" s="887"/>
      <c r="B50" s="888" t="s">
        <v>5040</v>
      </c>
      <c r="C50" s="889" t="s">
        <v>4803</v>
      </c>
      <c r="E50" s="842" t="s">
        <v>5077</v>
      </c>
      <c r="F50" s="843" t="s">
        <v>5078</v>
      </c>
    </row>
    <row r="51" spans="1:6" s="893" customFormat="1" ht="12.75" customHeight="1">
      <c r="A51" s="890"/>
      <c r="B51" s="888" t="s">
        <v>5041</v>
      </c>
      <c r="C51" s="889" t="s">
        <v>4807</v>
      </c>
      <c r="E51" s="852"/>
      <c r="F51" s="853"/>
    </row>
    <row r="52" spans="1:6" s="851" customFormat="1" ht="12.75" customHeight="1">
      <c r="A52" s="848"/>
      <c r="B52" s="842" t="s">
        <v>5042</v>
      </c>
      <c r="C52" s="843" t="s">
        <v>4811</v>
      </c>
      <c r="E52" s="852"/>
      <c r="F52" s="853"/>
    </row>
    <row r="53" spans="1:6" ht="16.5" customHeight="1">
      <c r="B53" s="842" t="s">
        <v>5044</v>
      </c>
      <c r="C53" s="843" t="s">
        <v>4814</v>
      </c>
    </row>
    <row r="54" spans="1:6" ht="16.5" customHeight="1">
      <c r="B54" s="842" t="s">
        <v>5045</v>
      </c>
      <c r="C54" s="843" t="s">
        <v>4818</v>
      </c>
    </row>
    <row r="55" spans="1:6" ht="16.5" customHeight="1">
      <c r="B55" s="842" t="s">
        <v>5046</v>
      </c>
      <c r="C55" s="843" t="s">
        <v>4822</v>
      </c>
    </row>
    <row r="56" spans="1:6" ht="16.5" customHeight="1">
      <c r="B56" s="842" t="s">
        <v>5047</v>
      </c>
      <c r="C56" s="844" t="s">
        <v>4826</v>
      </c>
    </row>
    <row r="57" spans="1:6" ht="16.5" customHeight="1">
      <c r="B57" s="842" t="s">
        <v>5048</v>
      </c>
      <c r="C57" s="843" t="s">
        <v>4830</v>
      </c>
    </row>
    <row r="58" spans="1:6" ht="16.5" customHeight="1">
      <c r="B58" s="842" t="s">
        <v>5049</v>
      </c>
      <c r="C58" s="843" t="s">
        <v>4834</v>
      </c>
    </row>
    <row r="59" spans="1:6" ht="16.5" customHeight="1">
      <c r="B59" s="842" t="s">
        <v>5050</v>
      </c>
      <c r="C59" s="844" t="s">
        <v>4838</v>
      </c>
    </row>
    <row r="60" spans="1:6" ht="16.5" customHeight="1">
      <c r="B60" s="842" t="s">
        <v>5051</v>
      </c>
      <c r="C60" s="843" t="s">
        <v>4842</v>
      </c>
    </row>
    <row r="61" spans="1:6" ht="16.5" customHeight="1">
      <c r="B61" s="842" t="s">
        <v>5052</v>
      </c>
      <c r="C61" s="843" t="s">
        <v>5088</v>
      </c>
    </row>
    <row r="62" spans="1:6" ht="16.5" customHeight="1">
      <c r="B62" s="842" t="s">
        <v>5053</v>
      </c>
      <c r="C62" s="843" t="s">
        <v>4849</v>
      </c>
    </row>
    <row r="63" spans="1:6" ht="16.5" customHeight="1">
      <c r="B63" s="842" t="s">
        <v>5054</v>
      </c>
      <c r="C63" s="843" t="s">
        <v>4853</v>
      </c>
    </row>
    <row r="64" spans="1:6">
      <c r="B64" s="842" t="s">
        <v>5055</v>
      </c>
      <c r="C64" s="845" t="s">
        <v>4856</v>
      </c>
      <c r="E64" s="854"/>
      <c r="F64" s="854"/>
    </row>
    <row r="65" spans="2:6">
      <c r="B65" s="842" t="s">
        <v>5056</v>
      </c>
      <c r="C65" s="843" t="s">
        <v>4860</v>
      </c>
      <c r="E65" s="854"/>
      <c r="F65" s="854"/>
    </row>
    <row r="66" spans="2:6">
      <c r="B66" s="842" t="s">
        <v>5057</v>
      </c>
      <c r="C66" s="843" t="s">
        <v>4864</v>
      </c>
      <c r="E66" s="854"/>
      <c r="F66" s="854"/>
    </row>
    <row r="67" spans="2:6">
      <c r="B67" s="842" t="s">
        <v>5058</v>
      </c>
      <c r="C67" s="843" t="s">
        <v>4868</v>
      </c>
      <c r="E67" s="854"/>
      <c r="F67" s="854"/>
    </row>
    <row r="68" spans="2:6">
      <c r="B68" s="842" t="s">
        <v>5059</v>
      </c>
      <c r="C68" s="843" t="s">
        <v>4872</v>
      </c>
      <c r="E68" s="854"/>
      <c r="F68" s="854"/>
    </row>
    <row r="69" spans="2:6">
      <c r="B69" s="842" t="s">
        <v>5060</v>
      </c>
      <c r="C69" s="843" t="s">
        <v>4876</v>
      </c>
      <c r="E69" s="854"/>
      <c r="F69" s="854"/>
    </row>
    <row r="70" spans="2:6">
      <c r="B70" s="842" t="s">
        <v>5061</v>
      </c>
      <c r="C70" s="843" t="s">
        <v>4880</v>
      </c>
      <c r="E70" s="854"/>
      <c r="F70" s="854"/>
    </row>
    <row r="71" spans="2:6">
      <c r="B71" s="842" t="s">
        <v>5062</v>
      </c>
      <c r="C71" s="843" t="s">
        <v>4884</v>
      </c>
      <c r="E71" s="854"/>
      <c r="F71" s="854"/>
    </row>
    <row r="72" spans="2:6">
      <c r="B72" s="842" t="s">
        <v>5063</v>
      </c>
      <c r="C72" s="843" t="s">
        <v>4888</v>
      </c>
      <c r="E72" s="854"/>
      <c r="F72" s="854"/>
    </row>
    <row r="73" spans="2:6">
      <c r="B73" s="842" t="s">
        <v>5064</v>
      </c>
      <c r="C73" s="843" t="s">
        <v>4892</v>
      </c>
      <c r="E73" s="854"/>
      <c r="F73" s="854"/>
    </row>
    <row r="74" spans="2:6">
      <c r="B74" s="842" t="s">
        <v>5065</v>
      </c>
      <c r="C74" s="843" t="s">
        <v>4896</v>
      </c>
      <c r="E74" s="854"/>
      <c r="F74" s="854"/>
    </row>
    <row r="75" spans="2:6">
      <c r="B75" s="842" t="s">
        <v>5066</v>
      </c>
      <c r="C75" s="843" t="s">
        <v>4900</v>
      </c>
      <c r="E75" s="854"/>
      <c r="F75" s="854"/>
    </row>
    <row r="76" spans="2:6">
      <c r="B76" s="842" t="s">
        <v>5067</v>
      </c>
      <c r="C76" s="843" t="s">
        <v>4904</v>
      </c>
      <c r="E76" s="854"/>
      <c r="F76" s="854"/>
    </row>
    <row r="77" spans="2:6">
      <c r="B77" s="842" t="s">
        <v>5068</v>
      </c>
      <c r="C77" s="843" t="s">
        <v>4908</v>
      </c>
      <c r="E77" s="854"/>
      <c r="F77" s="854"/>
    </row>
    <row r="78" spans="2:6">
      <c r="B78" s="842" t="s">
        <v>5069</v>
      </c>
      <c r="C78" s="843" t="s">
        <v>4912</v>
      </c>
      <c r="E78" s="854"/>
      <c r="F78" s="854"/>
    </row>
    <row r="79" spans="2:6">
      <c r="B79" s="842" t="s">
        <v>5070</v>
      </c>
      <c r="C79" s="843" t="s">
        <v>4916</v>
      </c>
      <c r="E79" s="854"/>
      <c r="F79" s="854"/>
    </row>
    <row r="80" spans="2:6">
      <c r="B80" s="842" t="s">
        <v>5071</v>
      </c>
      <c r="C80" s="843" t="s">
        <v>4920</v>
      </c>
      <c r="E80" s="854"/>
      <c r="F80" s="854"/>
    </row>
    <row r="81" spans="2:6">
      <c r="B81" s="842" t="s">
        <v>5072</v>
      </c>
      <c r="C81" s="843" t="s">
        <v>4924</v>
      </c>
      <c r="E81" s="854"/>
      <c r="F81" s="854"/>
    </row>
    <row r="82" spans="2:6">
      <c r="B82" s="842" t="s">
        <v>5073</v>
      </c>
      <c r="C82" s="843" t="s">
        <v>4928</v>
      </c>
      <c r="E82" s="854"/>
      <c r="F82" s="854"/>
    </row>
    <row r="83" spans="2:6">
      <c r="B83" s="842" t="s">
        <v>5074</v>
      </c>
      <c r="C83" s="843" t="s">
        <v>4932</v>
      </c>
      <c r="E83" s="854"/>
      <c r="F83" s="854"/>
    </row>
    <row r="84" spans="2:6">
      <c r="B84" s="842" t="s">
        <v>5075</v>
      </c>
      <c r="C84" s="843" t="s">
        <v>4936</v>
      </c>
      <c r="E84" s="854"/>
      <c r="F84" s="854"/>
    </row>
    <row r="85" spans="2:6">
      <c r="B85" s="842" t="s">
        <v>5076</v>
      </c>
      <c r="C85" s="843" t="s">
        <v>4940</v>
      </c>
      <c r="E85" s="854"/>
      <c r="F85" s="854"/>
    </row>
    <row r="86" spans="2:6">
      <c r="B86" s="842" t="s">
        <v>5095</v>
      </c>
      <c r="C86" s="843" t="s">
        <v>4944</v>
      </c>
      <c r="E86" s="854"/>
      <c r="F86" s="854"/>
    </row>
    <row r="87" spans="2:6">
      <c r="B87" s="842" t="s">
        <v>5077</v>
      </c>
      <c r="C87" s="843" t="s">
        <v>5078</v>
      </c>
      <c r="E87" s="854"/>
      <c r="F87" s="854"/>
    </row>
    <row r="88" spans="2:6" ht="24.75" thickBot="1">
      <c r="B88" s="849"/>
      <c r="C88" s="860"/>
      <c r="E88" s="854"/>
      <c r="F88" s="854"/>
    </row>
    <row r="89" spans="2:6" ht="24.75" thickBot="1">
      <c r="B89" s="849"/>
      <c r="C89" s="860"/>
      <c r="E89" s="854"/>
      <c r="F89" s="854"/>
    </row>
    <row r="90" spans="2:6" ht="24.75" thickBot="1">
      <c r="B90" s="849"/>
      <c r="C90" s="860"/>
      <c r="E90" s="854"/>
      <c r="F90" s="854"/>
    </row>
    <row r="91" spans="2:6" ht="24.75" thickBot="1">
      <c r="B91" s="849"/>
      <c r="C91" s="860"/>
      <c r="E91" s="854"/>
      <c r="F91" s="854"/>
    </row>
    <row r="92" spans="2:6" ht="24.75" thickBot="1">
      <c r="B92" s="849"/>
      <c r="C92" s="860"/>
      <c r="E92" s="854"/>
      <c r="F92" s="854"/>
    </row>
    <row r="93" spans="2:6" ht="24.75" thickBot="1">
      <c r="B93" s="849"/>
      <c r="C93" s="860"/>
      <c r="E93" s="854"/>
      <c r="F93" s="854"/>
    </row>
    <row r="94" spans="2:6" ht="24.75" thickBot="1">
      <c r="B94" s="849"/>
      <c r="C94" s="860"/>
      <c r="E94" s="854"/>
      <c r="F94" s="854"/>
    </row>
    <row r="95" spans="2:6" ht="24.75" thickBot="1">
      <c r="B95" s="849"/>
      <c r="C95" s="860"/>
      <c r="E95" s="854"/>
      <c r="F95" s="854"/>
    </row>
    <row r="96" spans="2:6" ht="24.75" thickBot="1">
      <c r="B96" s="849"/>
      <c r="C96" s="860"/>
      <c r="E96" s="854"/>
      <c r="F96" s="854"/>
    </row>
    <row r="97" spans="2:6" ht="24.75" thickBot="1">
      <c r="B97" s="849"/>
      <c r="C97" s="860"/>
      <c r="E97" s="854"/>
      <c r="F97" s="854"/>
    </row>
    <row r="98" spans="2:6" ht="24.75" thickBot="1">
      <c r="B98" s="849"/>
      <c r="C98" s="860"/>
      <c r="E98" s="854"/>
      <c r="F98" s="854"/>
    </row>
    <row r="99" spans="2:6" ht="24.75" thickBot="1">
      <c r="B99" s="849"/>
      <c r="C99" s="860"/>
      <c r="E99" s="854"/>
      <c r="F99" s="854"/>
    </row>
    <row r="100" spans="2:6" ht="24.75" thickBot="1">
      <c r="B100" s="849"/>
      <c r="C100" s="860"/>
      <c r="E100" s="854"/>
      <c r="F100" s="854"/>
    </row>
    <row r="101" spans="2:6" ht="24.75" thickBot="1">
      <c r="B101" s="849"/>
      <c r="C101" s="860"/>
      <c r="E101" s="854"/>
      <c r="F101" s="854"/>
    </row>
    <row r="102" spans="2:6" ht="24.75" thickBot="1">
      <c r="B102" s="849"/>
      <c r="C102" s="860"/>
      <c r="E102" s="854"/>
      <c r="F102" s="854"/>
    </row>
    <row r="103" spans="2:6" ht="24.75" thickBot="1">
      <c r="B103" s="849"/>
      <c r="C103" s="860"/>
      <c r="E103" s="854"/>
      <c r="F103" s="854"/>
    </row>
    <row r="104" spans="2:6" ht="24.75" thickBot="1">
      <c r="B104" s="849"/>
      <c r="C104" s="860"/>
      <c r="E104" s="854"/>
      <c r="F104" s="854"/>
    </row>
    <row r="105" spans="2:6" ht="24.75" thickBot="1">
      <c r="B105" s="849"/>
      <c r="C105" s="860"/>
      <c r="E105" s="854"/>
      <c r="F105" s="854"/>
    </row>
    <row r="106" spans="2:6" ht="24.75" thickBot="1">
      <c r="B106" s="849"/>
      <c r="C106" s="860"/>
      <c r="E106" s="854"/>
      <c r="F106" s="854"/>
    </row>
    <row r="107" spans="2:6" ht="24.75" thickBot="1">
      <c r="B107" s="849"/>
      <c r="C107" s="860"/>
      <c r="E107" s="854"/>
      <c r="F107" s="854"/>
    </row>
    <row r="108" spans="2:6" ht="24.75" thickBot="1">
      <c r="B108" s="849"/>
      <c r="C108" s="860"/>
      <c r="E108" s="854"/>
      <c r="F108" s="854"/>
    </row>
    <row r="109" spans="2:6" ht="24.75" thickBot="1">
      <c r="B109" s="849"/>
      <c r="C109" s="860"/>
      <c r="E109" s="854"/>
      <c r="F109" s="854"/>
    </row>
    <row r="110" spans="2:6" ht="24.75" thickBot="1">
      <c r="B110" s="849"/>
      <c r="C110" s="860"/>
      <c r="E110" s="854"/>
      <c r="F110" s="854"/>
    </row>
    <row r="111" spans="2:6" ht="24.75" thickBot="1">
      <c r="B111" s="849"/>
      <c r="C111" s="860"/>
      <c r="E111" s="854"/>
      <c r="F111" s="854"/>
    </row>
    <row r="112" spans="2:6" ht="24.75" thickBot="1">
      <c r="B112" s="849"/>
      <c r="C112" s="860"/>
      <c r="E112" s="854"/>
      <c r="F112" s="854"/>
    </row>
    <row r="113" spans="2:6" ht="24.75" thickBot="1">
      <c r="B113" s="849"/>
      <c r="C113" s="860"/>
      <c r="E113" s="854"/>
      <c r="F113" s="854"/>
    </row>
    <row r="114" spans="2:6" ht="24.75" thickBot="1">
      <c r="B114" s="849"/>
      <c r="C114" s="860"/>
      <c r="E114" s="854"/>
      <c r="F114" s="854"/>
    </row>
    <row r="115" spans="2:6" ht="24.75" thickBot="1">
      <c r="B115" s="849"/>
      <c r="C115" s="860"/>
      <c r="E115" s="854"/>
      <c r="F115" s="854"/>
    </row>
    <row r="116" spans="2:6" ht="24.75" thickBot="1">
      <c r="B116" s="849"/>
      <c r="C116" s="860"/>
      <c r="E116" s="854"/>
      <c r="F116" s="854"/>
    </row>
    <row r="117" spans="2:6" ht="24.75" thickBot="1">
      <c r="B117" s="849"/>
      <c r="C117" s="860"/>
      <c r="E117" s="854"/>
      <c r="F117" s="854"/>
    </row>
    <row r="118" spans="2:6" ht="24.75" thickBot="1">
      <c r="B118" s="849"/>
      <c r="C118" s="860"/>
      <c r="E118" s="854"/>
      <c r="F118" s="854"/>
    </row>
    <row r="119" spans="2:6" ht="24.75" thickBot="1">
      <c r="B119" s="849"/>
      <c r="C119" s="860"/>
      <c r="E119" s="854"/>
      <c r="F119" s="854"/>
    </row>
    <row r="120" spans="2:6" ht="24.75" thickBot="1">
      <c r="B120" s="849"/>
      <c r="C120" s="850"/>
      <c r="E120" s="854"/>
      <c r="F120" s="854"/>
    </row>
    <row r="121" spans="2:6" ht="24.75" thickBot="1">
      <c r="B121" s="849"/>
      <c r="C121" s="850"/>
      <c r="E121" s="854"/>
      <c r="F121" s="854"/>
    </row>
    <row r="122" spans="2:6" ht="24.75" thickBot="1">
      <c r="B122" s="849"/>
      <c r="C122" s="850"/>
      <c r="E122" s="854"/>
      <c r="F122" s="854"/>
    </row>
    <row r="123" spans="2:6" ht="24.75" thickBot="1">
      <c r="B123" s="849"/>
      <c r="C123" s="850"/>
      <c r="E123" s="854"/>
      <c r="F123" s="854"/>
    </row>
    <row r="124" spans="2:6" ht="24.75" thickBot="1">
      <c r="B124" s="849"/>
      <c r="C124" s="850"/>
      <c r="E124" s="854"/>
      <c r="F124" s="854"/>
    </row>
    <row r="125" spans="2:6" ht="24.75" thickBot="1">
      <c r="B125" s="849"/>
      <c r="C125" s="850"/>
      <c r="E125" s="854"/>
      <c r="F125" s="854"/>
    </row>
    <row r="126" spans="2:6" ht="24.75" thickBot="1">
      <c r="B126" s="849"/>
      <c r="C126" s="850"/>
      <c r="E126" s="854"/>
      <c r="F126" s="854"/>
    </row>
    <row r="127" spans="2:6" ht="24.75" thickBot="1">
      <c r="B127" s="849"/>
      <c r="C127" s="850"/>
      <c r="E127" s="854"/>
      <c r="F127" s="854"/>
    </row>
    <row r="128" spans="2:6" ht="24.75" thickBot="1">
      <c r="B128" s="849"/>
      <c r="C128" s="850"/>
      <c r="E128" s="854"/>
      <c r="F128" s="854"/>
    </row>
    <row r="129" spans="2:6" ht="24.75" thickBot="1">
      <c r="B129" s="849"/>
      <c r="C129" s="850"/>
      <c r="E129" s="854"/>
      <c r="F129" s="854"/>
    </row>
    <row r="130" spans="2:6" ht="24.75" thickBot="1">
      <c r="B130" s="849"/>
      <c r="C130" s="850"/>
      <c r="E130" s="854"/>
      <c r="F130" s="854"/>
    </row>
    <row r="131" spans="2:6" ht="24.75" thickBot="1">
      <c r="B131" s="849"/>
      <c r="C131" s="850"/>
      <c r="E131" s="854"/>
      <c r="F131" s="854"/>
    </row>
    <row r="132" spans="2:6" ht="24.75" thickBot="1">
      <c r="B132" s="849"/>
      <c r="C132" s="850"/>
      <c r="E132" s="854"/>
      <c r="F132" s="854"/>
    </row>
    <row r="133" spans="2:6" ht="24.75" thickBot="1">
      <c r="B133" s="849"/>
      <c r="C133" s="850"/>
      <c r="E133" s="854"/>
      <c r="F133" s="854"/>
    </row>
    <row r="134" spans="2:6" ht="24.75" thickBot="1">
      <c r="B134" s="849"/>
      <c r="C134" s="850"/>
      <c r="E134" s="854"/>
      <c r="F134" s="854"/>
    </row>
    <row r="135" spans="2:6" ht="24.75" thickBot="1">
      <c r="B135" s="849"/>
      <c r="C135" s="850"/>
      <c r="E135" s="854"/>
      <c r="F135" s="854"/>
    </row>
    <row r="136" spans="2:6" ht="24.75" thickBot="1">
      <c r="B136" s="849"/>
      <c r="C136" s="850"/>
      <c r="E136" s="854"/>
      <c r="F136" s="854"/>
    </row>
    <row r="137" spans="2:6" ht="24.75" thickBot="1">
      <c r="B137" s="849"/>
      <c r="C137" s="850"/>
      <c r="E137" s="854"/>
      <c r="F137" s="854"/>
    </row>
    <row r="138" spans="2:6" ht="24.75" thickBot="1">
      <c r="B138" s="849"/>
      <c r="C138" s="850"/>
      <c r="E138" s="854"/>
      <c r="F138" s="854"/>
    </row>
    <row r="139" spans="2:6" ht="24.75" thickBot="1">
      <c r="B139" s="849"/>
      <c r="C139" s="850"/>
      <c r="E139" s="854"/>
      <c r="F139" s="854"/>
    </row>
    <row r="140" spans="2:6" ht="24.75" thickBot="1">
      <c r="B140" s="849"/>
      <c r="C140" s="850"/>
      <c r="E140" s="854"/>
      <c r="F140" s="854"/>
    </row>
    <row r="141" spans="2:6" ht="24.75" thickBot="1">
      <c r="B141" s="849"/>
      <c r="C141" s="850"/>
      <c r="E141" s="854"/>
      <c r="F141" s="854"/>
    </row>
    <row r="142" spans="2:6" ht="24.75" thickBot="1">
      <c r="B142" s="849"/>
      <c r="C142" s="859"/>
      <c r="E142" s="854"/>
      <c r="F142" s="854"/>
    </row>
    <row r="143" spans="2:6" ht="24.75" thickBot="1">
      <c r="B143" s="849"/>
      <c r="C143" s="850"/>
      <c r="E143" s="854"/>
      <c r="F143" s="854"/>
    </row>
    <row r="144" spans="2:6" ht="24.75" thickBot="1">
      <c r="B144" s="849"/>
      <c r="C144" s="850"/>
      <c r="E144" s="854"/>
      <c r="F144" s="854"/>
    </row>
    <row r="145" spans="2:6" ht="24.75" thickBot="1">
      <c r="B145" s="849"/>
      <c r="C145" s="850"/>
      <c r="E145" s="854"/>
      <c r="F145" s="854"/>
    </row>
    <row r="146" spans="2:6" ht="24.75" thickBot="1">
      <c r="B146" s="849"/>
      <c r="C146" s="850"/>
      <c r="E146" s="854"/>
      <c r="F146" s="854"/>
    </row>
    <row r="147" spans="2:6" ht="24.75" thickBot="1">
      <c r="B147" s="849"/>
      <c r="C147" s="850"/>
      <c r="E147" s="854"/>
      <c r="F147" s="854"/>
    </row>
    <row r="148" spans="2:6" ht="24.75" thickBot="1">
      <c r="B148" s="849"/>
      <c r="C148" s="850"/>
      <c r="E148" s="854"/>
      <c r="F148" s="854"/>
    </row>
    <row r="149" spans="2:6" ht="24.75" thickBot="1">
      <c r="B149" s="849"/>
      <c r="C149" s="850"/>
      <c r="E149" s="854"/>
      <c r="F149" s="854"/>
    </row>
    <row r="150" spans="2:6" ht="24.75" thickBot="1">
      <c r="B150" s="849"/>
      <c r="C150" s="850"/>
      <c r="E150" s="854"/>
      <c r="F150" s="854"/>
    </row>
    <row r="151" spans="2:6" ht="24.75" thickBot="1">
      <c r="B151" s="849"/>
      <c r="C151" s="850"/>
      <c r="E151" s="854"/>
      <c r="F151" s="854"/>
    </row>
    <row r="152" spans="2:6" ht="24.75" thickBot="1">
      <c r="B152" s="849"/>
      <c r="C152" s="850"/>
      <c r="E152" s="854"/>
      <c r="F152" s="854"/>
    </row>
    <row r="153" spans="2:6" ht="24.75" thickBot="1">
      <c r="B153" s="849"/>
      <c r="C153" s="850"/>
      <c r="E153" s="854"/>
      <c r="F153" s="854"/>
    </row>
    <row r="154" spans="2:6" ht="24.75" thickBot="1">
      <c r="B154" s="849"/>
      <c r="C154" s="850"/>
      <c r="E154" s="854"/>
      <c r="F154" s="854"/>
    </row>
    <row r="155" spans="2:6" ht="24.75" thickBot="1">
      <c r="B155" s="849"/>
      <c r="C155" s="850"/>
      <c r="E155" s="854"/>
      <c r="F155" s="854"/>
    </row>
    <row r="156" spans="2:6" ht="24.75" thickBot="1">
      <c r="B156" s="849"/>
      <c r="C156" s="850"/>
      <c r="E156" s="854"/>
      <c r="F156" s="854"/>
    </row>
    <row r="157" spans="2:6" ht="24.75" thickBot="1">
      <c r="B157" s="849"/>
      <c r="C157" s="850"/>
      <c r="E157" s="854"/>
      <c r="F157" s="854"/>
    </row>
    <row r="158" spans="2:6" ht="24.75" thickBot="1">
      <c r="B158" s="849"/>
      <c r="C158" s="850"/>
      <c r="E158" s="854"/>
      <c r="F158" s="854"/>
    </row>
    <row r="159" spans="2:6" ht="24.75" thickBot="1">
      <c r="B159" s="849"/>
      <c r="C159" s="850"/>
      <c r="E159" s="854"/>
      <c r="F159" s="854"/>
    </row>
    <row r="160" spans="2:6" ht="24.75" thickBot="1">
      <c r="B160" s="849"/>
      <c r="C160" s="855"/>
      <c r="E160" s="854"/>
      <c r="F160" s="854"/>
    </row>
    <row r="161" spans="2:6" ht="24.75" thickBot="1">
      <c r="B161" s="849"/>
      <c r="C161" s="850"/>
      <c r="E161" s="854"/>
      <c r="F161" s="854"/>
    </row>
    <row r="162" spans="2:6" ht="24.75" thickBot="1">
      <c r="B162" s="849"/>
      <c r="C162" s="861"/>
      <c r="E162" s="854"/>
      <c r="F162" s="854"/>
    </row>
    <row r="163" spans="2:6" ht="24.75" thickBot="1">
      <c r="B163" s="849"/>
      <c r="C163" s="850"/>
      <c r="E163" s="854"/>
      <c r="F163" s="854"/>
    </row>
    <row r="164" spans="2:6" ht="24.75" thickBot="1">
      <c r="B164" s="849"/>
      <c r="C164" s="850"/>
      <c r="E164" s="854"/>
      <c r="F164" s="854"/>
    </row>
    <row r="165" spans="2:6" ht="24.75" thickBot="1">
      <c r="B165" s="849"/>
      <c r="C165" s="850"/>
      <c r="E165" s="854"/>
      <c r="F165" s="854"/>
    </row>
    <row r="166" spans="2:6" ht="24.75" thickBot="1">
      <c r="B166" s="849"/>
      <c r="C166" s="850"/>
      <c r="E166" s="854"/>
      <c r="F166" s="854"/>
    </row>
    <row r="167" spans="2:6" ht="24.75" thickBot="1">
      <c r="B167" s="849"/>
      <c r="C167" s="850"/>
      <c r="E167" s="854"/>
      <c r="F167" s="854"/>
    </row>
    <row r="168" spans="2:6" ht="24.75" thickBot="1">
      <c r="B168" s="849"/>
      <c r="C168" s="855"/>
      <c r="E168" s="854"/>
      <c r="F168" s="854"/>
    </row>
    <row r="169" spans="2:6" ht="24.75" thickBot="1">
      <c r="B169" s="849"/>
      <c r="C169" s="850"/>
      <c r="E169" s="854"/>
      <c r="F169" s="854"/>
    </row>
    <row r="170" spans="2:6" ht="24.75" thickBot="1">
      <c r="B170" s="849"/>
      <c r="C170" s="850"/>
      <c r="E170" s="854"/>
      <c r="F170" s="854"/>
    </row>
    <row r="171" spans="2:6" ht="24.75" thickBot="1">
      <c r="B171" s="849"/>
      <c r="C171" s="850"/>
      <c r="E171" s="854"/>
      <c r="F171" s="854"/>
    </row>
    <row r="172" spans="2:6" ht="24.75" thickBot="1">
      <c r="B172" s="849"/>
      <c r="C172" s="850"/>
      <c r="E172" s="854"/>
      <c r="F172" s="854"/>
    </row>
    <row r="173" spans="2:6" ht="24.75" thickBot="1">
      <c r="B173" s="849"/>
      <c r="C173" s="850"/>
      <c r="E173" s="854"/>
      <c r="F173" s="854"/>
    </row>
    <row r="174" spans="2:6" ht="24.75" thickBot="1">
      <c r="B174" s="849"/>
      <c r="C174" s="850"/>
      <c r="E174" s="854"/>
      <c r="F174" s="854"/>
    </row>
    <row r="175" spans="2:6" ht="24.75" thickBot="1">
      <c r="B175" s="849"/>
      <c r="C175" s="850"/>
      <c r="E175" s="854"/>
      <c r="F175" s="854"/>
    </row>
    <row r="176" spans="2:6" ht="24.75" thickBot="1">
      <c r="B176" s="849"/>
      <c r="C176" s="858"/>
      <c r="E176" s="854"/>
      <c r="F176" s="854"/>
    </row>
    <row r="177" spans="2:6" ht="24.75" thickBot="1">
      <c r="B177" s="849"/>
      <c r="C177" s="850"/>
      <c r="E177" s="854"/>
      <c r="F177" s="854"/>
    </row>
    <row r="178" spans="2:6" ht="24.75" thickBot="1">
      <c r="B178" s="849"/>
      <c r="C178" s="850"/>
      <c r="E178" s="854"/>
      <c r="F178" s="854"/>
    </row>
    <row r="179" spans="2:6" ht="24.75" thickBot="1">
      <c r="B179" s="849"/>
      <c r="C179" s="850"/>
      <c r="E179" s="854"/>
      <c r="F179" s="854"/>
    </row>
    <row r="180" spans="2:6" ht="24.75" thickBot="1">
      <c r="B180" s="849"/>
      <c r="C180" s="850"/>
      <c r="E180" s="854"/>
      <c r="F180" s="854"/>
    </row>
    <row r="181" spans="2:6" ht="24.75" thickBot="1">
      <c r="B181" s="849"/>
      <c r="C181" s="850"/>
      <c r="E181" s="854"/>
      <c r="F181" s="854"/>
    </row>
    <row r="182" spans="2:6" ht="24.75" thickBot="1">
      <c r="B182" s="862"/>
      <c r="C182" s="863"/>
      <c r="E182" s="854"/>
      <c r="F182" s="854"/>
    </row>
    <row r="183" spans="2:6" ht="24.75" thickBot="1">
      <c r="B183" s="849"/>
      <c r="C183" s="850"/>
      <c r="E183" s="854"/>
      <c r="F183" s="854"/>
    </row>
    <row r="184" spans="2:6" ht="24.75" thickBot="1">
      <c r="B184" s="849"/>
      <c r="C184" s="850"/>
      <c r="E184" s="854"/>
      <c r="F184" s="854"/>
    </row>
    <row r="185" spans="2:6" ht="24.75" thickBot="1">
      <c r="B185" s="849"/>
      <c r="C185" s="859"/>
      <c r="E185" s="854"/>
      <c r="F185" s="854"/>
    </row>
    <row r="186" spans="2:6" ht="24.75" thickBot="1">
      <c r="B186" s="849"/>
      <c r="C186" s="850"/>
      <c r="E186" s="854"/>
      <c r="F186" s="854"/>
    </row>
    <row r="187" spans="2:6" ht="24.75" thickBot="1">
      <c r="B187" s="849"/>
      <c r="C187" s="850"/>
      <c r="E187" s="854"/>
      <c r="F187" s="854"/>
    </row>
    <row r="188" spans="2:6" ht="24.75" thickBot="1">
      <c r="B188" s="862"/>
      <c r="C188" s="863"/>
      <c r="E188" s="854"/>
      <c r="F188" s="854"/>
    </row>
    <row r="189" spans="2:6" ht="24.75" thickBot="1">
      <c r="B189" s="849"/>
      <c r="C189" s="850"/>
      <c r="E189" s="854"/>
      <c r="F189" s="854"/>
    </row>
    <row r="190" spans="2:6" ht="24.75" thickBot="1">
      <c r="B190" s="849"/>
      <c r="C190" s="850"/>
      <c r="E190" s="854"/>
      <c r="F190" s="854"/>
    </row>
    <row r="191" spans="2:6" ht="24.75" thickBot="1">
      <c r="B191" s="849"/>
      <c r="C191" s="850"/>
      <c r="E191" s="854"/>
      <c r="F191" s="854"/>
    </row>
    <row r="192" spans="2:6" ht="24.75" thickBot="1">
      <c r="B192" s="849"/>
      <c r="C192" s="850"/>
      <c r="E192" s="854"/>
      <c r="F192" s="854"/>
    </row>
    <row r="193" spans="2:6" ht="24.75" thickBot="1">
      <c r="B193" s="849"/>
      <c r="C193" s="850"/>
      <c r="E193" s="854"/>
      <c r="F193" s="854"/>
    </row>
    <row r="194" spans="2:6" ht="24.75" thickBot="1">
      <c r="B194" s="849"/>
      <c r="C194" s="850"/>
      <c r="E194" s="854"/>
      <c r="F194" s="854"/>
    </row>
    <row r="195" spans="2:6" ht="24.75" thickBot="1">
      <c r="B195" s="849"/>
      <c r="C195" s="850"/>
      <c r="E195" s="854"/>
      <c r="F195" s="854"/>
    </row>
    <row r="196" spans="2:6" ht="24.75" thickBot="1">
      <c r="B196" s="849"/>
      <c r="C196" s="850"/>
      <c r="E196" s="854"/>
      <c r="F196" s="854"/>
    </row>
    <row r="197" spans="2:6" ht="24.75" thickBot="1">
      <c r="B197" s="849"/>
      <c r="C197" s="850"/>
      <c r="E197" s="854"/>
      <c r="F197" s="854"/>
    </row>
    <row r="198" spans="2:6" ht="24.75" thickBot="1">
      <c r="B198" s="849"/>
      <c r="C198" s="850"/>
      <c r="E198" s="854"/>
      <c r="F198" s="854"/>
    </row>
    <row r="199" spans="2:6" ht="24.75" thickBot="1">
      <c r="B199" s="849"/>
      <c r="C199" s="860"/>
      <c r="E199" s="854"/>
      <c r="F199" s="854"/>
    </row>
    <row r="200" spans="2:6" ht="24.75" thickBot="1">
      <c r="B200" s="849"/>
      <c r="C200" s="860"/>
      <c r="E200" s="854"/>
      <c r="F200" s="854"/>
    </row>
    <row r="201" spans="2:6" ht="24.75" thickBot="1">
      <c r="B201" s="849"/>
      <c r="C201" s="860"/>
      <c r="E201" s="854"/>
      <c r="F201" s="854"/>
    </row>
    <row r="202" spans="2:6" ht="24.75" thickBot="1">
      <c r="B202" s="849"/>
      <c r="C202" s="860"/>
      <c r="E202" s="854"/>
      <c r="F202" s="854"/>
    </row>
    <row r="203" spans="2:6" ht="24.75" thickBot="1">
      <c r="B203" s="849"/>
      <c r="C203" s="860"/>
      <c r="E203" s="854"/>
      <c r="F203" s="854"/>
    </row>
    <row r="204" spans="2:6" ht="24.75" thickBot="1">
      <c r="B204" s="849"/>
      <c r="C204" s="860"/>
      <c r="E204" s="854"/>
      <c r="F204" s="854"/>
    </row>
    <row r="205" spans="2:6" ht="24.75" thickBot="1">
      <c r="B205" s="849"/>
      <c r="C205" s="860"/>
      <c r="E205" s="854"/>
      <c r="F205" s="854"/>
    </row>
    <row r="206" spans="2:6" ht="24.75" thickBot="1">
      <c r="B206" s="849"/>
      <c r="C206" s="860"/>
      <c r="E206" s="854"/>
      <c r="F206" s="854"/>
    </row>
    <row r="207" spans="2:6" ht="24.75" thickBot="1">
      <c r="B207" s="849"/>
      <c r="C207" s="860"/>
      <c r="E207" s="854"/>
      <c r="F207" s="854"/>
    </row>
    <row r="208" spans="2:6" ht="24.75" thickBot="1">
      <c r="B208" s="849"/>
      <c r="C208" s="860"/>
      <c r="E208" s="854"/>
      <c r="F208" s="854"/>
    </row>
    <row r="209" spans="2:6" ht="24.75" thickBot="1">
      <c r="B209" s="849"/>
      <c r="C209" s="860"/>
      <c r="E209" s="854"/>
      <c r="F209" s="854"/>
    </row>
    <row r="210" spans="2:6" ht="24.75" thickBot="1">
      <c r="B210" s="849"/>
      <c r="C210" s="860"/>
      <c r="E210" s="854"/>
      <c r="F210" s="854"/>
    </row>
    <row r="211" spans="2:6" ht="24.75" thickBot="1">
      <c r="B211" s="849"/>
      <c r="C211" s="860"/>
      <c r="E211" s="854"/>
      <c r="F211" s="854"/>
    </row>
    <row r="212" spans="2:6" ht="24.75" thickBot="1">
      <c r="B212" s="849"/>
      <c r="C212" s="860"/>
      <c r="E212" s="854"/>
      <c r="F212" s="854"/>
    </row>
    <row r="213" spans="2:6" ht="24.75" thickBot="1">
      <c r="B213" s="849"/>
      <c r="C213" s="860"/>
      <c r="E213" s="854"/>
      <c r="F213" s="854"/>
    </row>
    <row r="214" spans="2:6" ht="24.75" thickBot="1">
      <c r="B214" s="849"/>
      <c r="C214" s="860"/>
      <c r="E214" s="854"/>
      <c r="F214" s="854"/>
    </row>
    <row r="215" spans="2:6" ht="24.75" thickBot="1">
      <c r="B215" s="849"/>
      <c r="C215" s="860"/>
      <c r="E215" s="854"/>
      <c r="F215" s="854"/>
    </row>
    <row r="216" spans="2:6" ht="24.75" thickBot="1">
      <c r="B216" s="849"/>
      <c r="C216" s="860"/>
      <c r="E216" s="854"/>
      <c r="F216" s="854"/>
    </row>
    <row r="217" spans="2:6" ht="24.75" thickBot="1">
      <c r="B217" s="849"/>
      <c r="C217" s="860"/>
      <c r="E217" s="854"/>
      <c r="F217" s="854"/>
    </row>
    <row r="218" spans="2:6" ht="24.75" thickBot="1">
      <c r="B218" s="849"/>
      <c r="C218" s="860"/>
      <c r="E218" s="854"/>
      <c r="F218" s="854"/>
    </row>
    <row r="219" spans="2:6" ht="24.75" thickBot="1">
      <c r="B219" s="849"/>
      <c r="C219" s="860"/>
      <c r="E219" s="854"/>
      <c r="F219" s="854"/>
    </row>
    <row r="220" spans="2:6" ht="24.75" thickBot="1">
      <c r="B220" s="849"/>
      <c r="C220" s="860"/>
      <c r="E220" s="854"/>
      <c r="F220" s="854"/>
    </row>
    <row r="221" spans="2:6" ht="24.75" thickBot="1">
      <c r="B221" s="849"/>
      <c r="C221" s="860"/>
      <c r="E221" s="854"/>
      <c r="F221" s="854"/>
    </row>
    <row r="222" spans="2:6" ht="24.75" thickBot="1">
      <c r="B222" s="849"/>
      <c r="C222" s="860"/>
      <c r="E222" s="854"/>
      <c r="F222" s="854"/>
    </row>
    <row r="223" spans="2:6" ht="24.75" thickBot="1">
      <c r="B223" s="849"/>
      <c r="C223" s="860"/>
      <c r="E223" s="854"/>
      <c r="F223" s="854"/>
    </row>
    <row r="224" spans="2:6" ht="24.75" thickBot="1">
      <c r="B224" s="849"/>
      <c r="C224" s="860"/>
      <c r="E224" s="854"/>
      <c r="F224" s="854"/>
    </row>
    <row r="225" spans="2:6" ht="24.75" thickBot="1">
      <c r="B225" s="849"/>
      <c r="C225" s="860"/>
      <c r="E225" s="854"/>
      <c r="F225" s="854"/>
    </row>
    <row r="226" spans="2:6" ht="24.75" thickBot="1">
      <c r="B226" s="849"/>
      <c r="C226" s="860"/>
      <c r="E226" s="854"/>
      <c r="F226" s="854"/>
    </row>
    <row r="227" spans="2:6" ht="24.75" thickBot="1">
      <c r="B227" s="849"/>
      <c r="C227" s="860"/>
      <c r="E227" s="854"/>
      <c r="F227" s="854"/>
    </row>
    <row r="228" spans="2:6" ht="24.75" thickBot="1">
      <c r="B228" s="849"/>
      <c r="C228" s="860"/>
      <c r="E228" s="854"/>
      <c r="F228" s="854"/>
    </row>
    <row r="229" spans="2:6" ht="24.75" thickBot="1">
      <c r="B229" s="849"/>
      <c r="C229" s="860"/>
      <c r="E229" s="854"/>
      <c r="F229" s="854"/>
    </row>
    <row r="230" spans="2:6" ht="24.75" thickBot="1">
      <c r="B230" s="849"/>
      <c r="C230" s="860"/>
      <c r="E230" s="854"/>
      <c r="F230" s="854"/>
    </row>
    <row r="231" spans="2:6" ht="24.75" thickBot="1">
      <c r="B231" s="849"/>
      <c r="C231" s="860"/>
      <c r="E231" s="854"/>
      <c r="F231" s="854"/>
    </row>
    <row r="232" spans="2:6" ht="24.75" thickBot="1">
      <c r="B232" s="849"/>
      <c r="C232" s="860"/>
      <c r="E232" s="854"/>
      <c r="F232" s="854"/>
    </row>
    <row r="233" spans="2:6" ht="24.75" thickBot="1">
      <c r="B233" s="849"/>
      <c r="C233" s="860"/>
      <c r="E233" s="854"/>
      <c r="F233" s="854"/>
    </row>
    <row r="234" spans="2:6" ht="24.75" thickBot="1">
      <c r="B234" s="849"/>
      <c r="C234" s="860"/>
      <c r="E234" s="854"/>
      <c r="F234" s="854"/>
    </row>
    <row r="235" spans="2:6" ht="24.75" thickBot="1">
      <c r="B235" s="849"/>
      <c r="C235" s="860"/>
      <c r="E235" s="854"/>
      <c r="F235" s="854"/>
    </row>
    <row r="236" spans="2:6" ht="24.75" thickBot="1">
      <c r="B236" s="849"/>
      <c r="C236" s="860"/>
      <c r="E236" s="854"/>
      <c r="F236" s="854"/>
    </row>
    <row r="237" spans="2:6" ht="24.75" thickBot="1">
      <c r="B237" s="849"/>
      <c r="C237" s="860"/>
      <c r="E237" s="854"/>
      <c r="F237" s="854"/>
    </row>
    <row r="238" spans="2:6" ht="24.75" thickBot="1">
      <c r="B238" s="849"/>
      <c r="C238" s="860"/>
      <c r="E238" s="854"/>
      <c r="F238" s="854"/>
    </row>
    <row r="239" spans="2:6" ht="24.75" thickBot="1">
      <c r="B239" s="849"/>
      <c r="C239" s="860"/>
      <c r="E239" s="854"/>
      <c r="F239" s="854"/>
    </row>
    <row r="240" spans="2:6" ht="24.75" thickBot="1">
      <c r="B240" s="849"/>
      <c r="C240" s="860"/>
      <c r="E240" s="854"/>
      <c r="F240" s="854"/>
    </row>
    <row r="241" spans="2:6" ht="24.75" thickBot="1">
      <c r="B241" s="849"/>
      <c r="C241" s="860"/>
      <c r="E241" s="854"/>
      <c r="F241" s="854"/>
    </row>
    <row r="242" spans="2:6" ht="24.75" thickBot="1">
      <c r="B242" s="849"/>
      <c r="C242" s="860"/>
      <c r="E242" s="854"/>
      <c r="F242" s="854"/>
    </row>
    <row r="243" spans="2:6" ht="24.75" thickBot="1">
      <c r="B243" s="849"/>
      <c r="C243" s="860"/>
      <c r="E243" s="854"/>
      <c r="F243" s="854"/>
    </row>
    <row r="244" spans="2:6" ht="24.75" thickBot="1">
      <c r="B244" s="849"/>
      <c r="C244" s="860"/>
      <c r="E244" s="854"/>
      <c r="F244" s="854"/>
    </row>
    <row r="245" spans="2:6" ht="24.75" thickBot="1">
      <c r="B245" s="849"/>
      <c r="C245" s="860"/>
      <c r="E245" s="854"/>
      <c r="F245" s="854"/>
    </row>
    <row r="246" spans="2:6" ht="24.75" thickBot="1">
      <c r="B246" s="849"/>
      <c r="C246" s="860"/>
      <c r="E246" s="854"/>
      <c r="F246" s="854"/>
    </row>
    <row r="247" spans="2:6" ht="24.75" thickBot="1">
      <c r="B247" s="849"/>
      <c r="C247" s="860"/>
      <c r="E247" s="854"/>
      <c r="F247" s="854"/>
    </row>
    <row r="248" spans="2:6" ht="24.75" thickBot="1">
      <c r="B248" s="849"/>
      <c r="C248" s="860"/>
      <c r="E248" s="854"/>
      <c r="F248" s="854"/>
    </row>
    <row r="249" spans="2:6" ht="24.75" thickBot="1">
      <c r="B249" s="849"/>
      <c r="C249" s="860"/>
      <c r="E249" s="854"/>
      <c r="F249" s="854"/>
    </row>
    <row r="250" spans="2:6" ht="24.75" thickBot="1">
      <c r="B250" s="849"/>
      <c r="C250" s="860"/>
      <c r="E250" s="854"/>
      <c r="F250" s="854"/>
    </row>
    <row r="251" spans="2:6" ht="24.75" thickBot="1">
      <c r="B251" s="849"/>
      <c r="C251" s="860"/>
      <c r="E251" s="854"/>
      <c r="F251" s="85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5"/>
  <sheetViews>
    <sheetView view="pageLayout" topLeftCell="A46" zoomScale="120" zoomScaleNormal="100" zoomScaleSheetLayoutView="100" zoomScalePageLayoutView="120" workbookViewId="0">
      <selection activeCell="D56" sqref="D56"/>
    </sheetView>
  </sheetViews>
  <sheetFormatPr defaultRowHeight="18"/>
  <cols>
    <col min="1" max="1" width="6.85546875" customWidth="1"/>
    <col min="2" max="2" width="5.28515625" customWidth="1"/>
    <col min="3" max="3" width="12.7109375" style="824" customWidth="1"/>
    <col min="4" max="4" width="28.140625" customWidth="1"/>
    <col min="5" max="5" width="11" style="869" customWidth="1"/>
    <col min="6" max="6" width="22.5703125" style="877" customWidth="1"/>
    <col min="7" max="7" width="22" customWidth="1"/>
    <col min="8" max="8" width="11.85546875" style="882" customWidth="1"/>
    <col min="9" max="9" width="5.140625" customWidth="1"/>
    <col min="10" max="10" width="4.7109375" customWidth="1"/>
    <col min="11" max="13" width="5.140625" customWidth="1"/>
    <col min="14" max="14" width="5.28515625" customWidth="1"/>
    <col min="15" max="15" width="5.42578125" customWidth="1"/>
  </cols>
  <sheetData>
    <row r="1" spans="1:21" ht="24">
      <c r="A1" t="s">
        <v>44</v>
      </c>
      <c r="B1" s="463"/>
      <c r="C1" s="770"/>
      <c r="D1" s="464"/>
      <c r="E1" s="867"/>
      <c r="F1" s="874"/>
      <c r="G1" s="465"/>
      <c r="H1" s="465"/>
      <c r="I1" s="465"/>
      <c r="J1" s="465"/>
      <c r="K1" s="465"/>
      <c r="L1" s="465"/>
      <c r="M1" s="465"/>
      <c r="N1" s="465"/>
      <c r="O1" s="465"/>
      <c r="Q1" s="291"/>
      <c r="R1" s="291"/>
      <c r="S1" s="513"/>
      <c r="T1" s="291"/>
    </row>
    <row r="2" spans="1:21" ht="24">
      <c r="A2" t="s">
        <v>45</v>
      </c>
      <c r="B2" s="463"/>
      <c r="C2" s="770"/>
      <c r="D2" s="464"/>
      <c r="E2" s="867"/>
      <c r="F2" s="874"/>
      <c r="G2" s="465"/>
      <c r="H2" s="465"/>
      <c r="I2" s="465"/>
      <c r="J2" s="465"/>
      <c r="K2" s="465"/>
      <c r="L2" s="465"/>
      <c r="M2" s="465"/>
      <c r="N2" s="465"/>
      <c r="O2" s="465"/>
      <c r="Q2" s="508"/>
      <c r="R2" s="291"/>
      <c r="S2" s="514"/>
      <c r="T2" s="291"/>
    </row>
    <row r="3" spans="1:21" ht="23.25">
      <c r="B3" s="463"/>
      <c r="C3" s="770"/>
      <c r="D3" s="1351"/>
      <c r="E3" s="1351"/>
      <c r="F3" s="1351"/>
      <c r="G3" s="1351"/>
      <c r="H3" s="1351"/>
      <c r="I3" s="1351"/>
      <c r="J3" s="1351"/>
      <c r="K3" s="1351"/>
      <c r="L3" s="1351"/>
      <c r="M3" s="1351"/>
      <c r="N3" s="1351"/>
      <c r="O3" s="1351"/>
      <c r="Q3" s="207"/>
      <c r="R3" s="215"/>
      <c r="S3" s="215"/>
    </row>
    <row r="4" spans="1:21" ht="12.75" customHeight="1">
      <c r="B4" s="463"/>
      <c r="C4" s="77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270"/>
      <c r="Q4" s="270"/>
      <c r="R4" s="461"/>
      <c r="S4" s="251"/>
      <c r="T4" s="279"/>
    </row>
    <row r="5" spans="1:21" ht="24">
      <c r="B5" s="519" t="s">
        <v>1</v>
      </c>
      <c r="C5" s="520" t="s">
        <v>2</v>
      </c>
      <c r="D5" s="520" t="s">
        <v>2116</v>
      </c>
      <c r="E5" s="520" t="s">
        <v>4793</v>
      </c>
      <c r="F5" s="875" t="s">
        <v>4794</v>
      </c>
      <c r="G5" s="520" t="s">
        <v>5081</v>
      </c>
      <c r="H5" s="880" t="s">
        <v>4795</v>
      </c>
      <c r="I5" s="466"/>
      <c r="J5" s="466"/>
      <c r="K5" s="466"/>
      <c r="L5" s="466"/>
      <c r="M5" s="466"/>
      <c r="N5" s="466"/>
      <c r="O5" s="466"/>
      <c r="Q5" s="493" t="s">
        <v>4059</v>
      </c>
      <c r="R5" s="493"/>
      <c r="S5" s="493"/>
      <c r="T5" s="509" t="s">
        <v>4107</v>
      </c>
      <c r="U5" s="493" t="s">
        <v>4109</v>
      </c>
    </row>
    <row r="6" spans="1:21" ht="24">
      <c r="B6" s="467">
        <v>1</v>
      </c>
      <c r="C6" s="823" t="s">
        <v>4121</v>
      </c>
      <c r="D6" s="28" t="s">
        <v>3440</v>
      </c>
      <c r="E6" s="149" t="s">
        <v>4796</v>
      </c>
      <c r="F6" s="870" t="str">
        <f>VLOOKUP(E6,'รหัส 1-2562-ม.ต้น'!$B$11:$C$86,2)</f>
        <v>ฟุตซอล</v>
      </c>
      <c r="G6" s="468"/>
      <c r="H6" s="27"/>
      <c r="I6" s="468"/>
      <c r="J6" s="468"/>
      <c r="K6" s="468"/>
      <c r="L6" s="468"/>
      <c r="M6" s="468"/>
      <c r="N6" s="468"/>
      <c r="O6" s="468"/>
      <c r="Q6" s="202"/>
      <c r="R6" s="508" t="s">
        <v>4060</v>
      </c>
      <c r="S6" s="291"/>
      <c r="T6" s="511" t="s">
        <v>4567</v>
      </c>
      <c r="U6" s="512" t="s">
        <v>4110</v>
      </c>
    </row>
    <row r="7" spans="1:21" ht="21">
      <c r="B7" s="467">
        <v>2</v>
      </c>
      <c r="C7" s="823" t="s">
        <v>4157</v>
      </c>
      <c r="D7" s="28" t="s">
        <v>3441</v>
      </c>
      <c r="E7" s="149" t="s">
        <v>4831</v>
      </c>
      <c r="F7" s="870" t="str">
        <f>VLOOKUP(E7,'รหัส 1-2562-ม.ต้น'!$B$11:$C$86,2)</f>
        <v xml:space="preserve"> CROSSWORD  GAME</v>
      </c>
      <c r="G7" s="468"/>
      <c r="H7" s="27"/>
      <c r="I7" s="468"/>
      <c r="J7" s="468"/>
      <c r="K7" s="468"/>
      <c r="L7" s="468"/>
      <c r="M7" s="468"/>
      <c r="N7" s="468"/>
      <c r="O7" s="468"/>
      <c r="Q7" s="213"/>
      <c r="R7" s="207"/>
      <c r="S7" s="215"/>
      <c r="T7" s="215"/>
    </row>
    <row r="8" spans="1:21" ht="21">
      <c r="B8" s="467">
        <v>3</v>
      </c>
      <c r="C8" s="823" t="s">
        <v>4173</v>
      </c>
      <c r="D8" s="28" t="s">
        <v>3442</v>
      </c>
      <c r="E8" s="149" t="s">
        <v>4850</v>
      </c>
      <c r="F8" s="870" t="str">
        <f>VLOOKUP(E8,'รหัส 1-2562-ม.ต้น'!$B$11:$C$86,2)</f>
        <v>E.D.drewing</v>
      </c>
      <c r="G8" s="468"/>
      <c r="H8" s="27"/>
      <c r="I8" s="468"/>
      <c r="J8" s="468"/>
      <c r="K8" s="468"/>
      <c r="L8" s="468"/>
      <c r="M8" s="468"/>
      <c r="N8" s="468"/>
      <c r="O8" s="468"/>
      <c r="Q8" s="270" t="s">
        <v>2135</v>
      </c>
      <c r="R8" s="270" t="s">
        <v>2985</v>
      </c>
      <c r="S8" s="461" t="s">
        <v>4111</v>
      </c>
      <c r="T8" s="251" t="s">
        <v>637</v>
      </c>
      <c r="U8" s="279" t="s">
        <v>4569</v>
      </c>
    </row>
    <row r="9" spans="1:21" ht="18.75">
      <c r="B9" s="467">
        <v>4</v>
      </c>
      <c r="C9" s="823" t="s">
        <v>4200</v>
      </c>
      <c r="D9" s="28" t="s">
        <v>3443</v>
      </c>
      <c r="E9" s="149" t="s">
        <v>4850</v>
      </c>
      <c r="F9" s="870" t="str">
        <f>VLOOKUP(E9,'รหัส 1-2562-ม.ต้น'!$B$11:$C$86,2)</f>
        <v>E.D.drewing</v>
      </c>
      <c r="G9" s="468"/>
      <c r="H9" s="27"/>
      <c r="I9" s="468"/>
      <c r="J9" s="468"/>
      <c r="K9" s="468"/>
      <c r="L9" s="468"/>
      <c r="M9" s="468"/>
      <c r="N9" s="468"/>
      <c r="O9" s="468"/>
    </row>
    <row r="10" spans="1:21" ht="18.75">
      <c r="B10" s="467">
        <v>5</v>
      </c>
      <c r="C10" s="823" t="s">
        <v>4228</v>
      </c>
      <c r="D10" s="28" t="s">
        <v>3444</v>
      </c>
      <c r="E10" s="149" t="s">
        <v>4846</v>
      </c>
      <c r="F10" s="870" t="str">
        <f>VLOOKUP(E10,'รหัส 1-2562-ม.ต้น'!$B$11:$C$86,2)</f>
        <v>ศิลปะผ่านเลนส์</v>
      </c>
      <c r="G10" s="468"/>
      <c r="H10" s="27"/>
      <c r="I10" s="468"/>
      <c r="J10" s="468"/>
      <c r="K10" s="468"/>
      <c r="L10" s="468"/>
      <c r="M10" s="468"/>
      <c r="N10" s="468"/>
      <c r="O10" s="468"/>
    </row>
    <row r="11" spans="1:21" ht="18.75">
      <c r="B11" s="467">
        <v>6</v>
      </c>
      <c r="C11" s="823" t="s">
        <v>4255</v>
      </c>
      <c r="D11" s="28" t="s">
        <v>3445</v>
      </c>
      <c r="E11" s="149" t="s">
        <v>4831</v>
      </c>
      <c r="F11" s="870" t="str">
        <f>VLOOKUP(E11,'รหัส 1-2562-ม.ต้น'!$B$11:$C$86,2)</f>
        <v xml:space="preserve"> CROSSWORD  GAME</v>
      </c>
      <c r="G11" s="468"/>
      <c r="H11" s="27"/>
      <c r="I11" s="468"/>
      <c r="J11" s="468"/>
      <c r="K11" s="468"/>
      <c r="L11" s="468"/>
      <c r="M11" s="468"/>
      <c r="N11" s="468"/>
      <c r="O11" s="468"/>
    </row>
    <row r="12" spans="1:21" ht="18.75">
      <c r="B12" s="467">
        <v>7</v>
      </c>
      <c r="C12" s="823" t="s">
        <v>4313</v>
      </c>
      <c r="D12" s="28" t="s">
        <v>3446</v>
      </c>
      <c r="E12" s="149" t="s">
        <v>4850</v>
      </c>
      <c r="F12" s="870" t="str">
        <f>VLOOKUP(E12,'รหัส 1-2562-ม.ต้น'!$B$11:$C$86,2)</f>
        <v>E.D.drewing</v>
      </c>
      <c r="G12" s="468"/>
      <c r="H12" s="27"/>
      <c r="I12" s="468"/>
      <c r="J12" s="468"/>
      <c r="K12" s="468"/>
      <c r="L12" s="468"/>
      <c r="M12" s="468"/>
      <c r="N12" s="468"/>
      <c r="O12" s="468"/>
    </row>
    <row r="13" spans="1:21" ht="18.75">
      <c r="B13" s="467">
        <v>8</v>
      </c>
      <c r="C13" s="823" t="s">
        <v>4326</v>
      </c>
      <c r="D13" s="28" t="s">
        <v>3447</v>
      </c>
      <c r="E13" s="149" t="s">
        <v>4831</v>
      </c>
      <c r="F13" s="870" t="str">
        <f>VLOOKUP(E13,'รหัส 1-2562-ม.ต้น'!$B$11:$C$86,2)</f>
        <v xml:space="preserve"> CROSSWORD  GAME</v>
      </c>
      <c r="G13" s="468"/>
      <c r="H13" s="27"/>
      <c r="I13" s="468"/>
      <c r="J13" s="468"/>
      <c r="K13" s="468"/>
      <c r="L13" s="468"/>
      <c r="M13" s="468"/>
      <c r="N13" s="468"/>
      <c r="O13" s="468"/>
    </row>
    <row r="14" spans="1:21" ht="18.75">
      <c r="B14" s="467">
        <v>9</v>
      </c>
      <c r="C14" s="823" t="s">
        <v>4369</v>
      </c>
      <c r="D14" s="28" t="s">
        <v>3448</v>
      </c>
      <c r="E14" s="149" t="s">
        <v>4846</v>
      </c>
      <c r="F14" s="870" t="str">
        <f>VLOOKUP(E14,'รหัส 1-2562-ม.ต้น'!$B$11:$C$86,2)</f>
        <v>ศิลปะผ่านเลนส์</v>
      </c>
      <c r="G14" s="468"/>
      <c r="H14" s="27"/>
      <c r="I14" s="468"/>
      <c r="J14" s="468"/>
      <c r="K14" s="468"/>
      <c r="L14" s="468"/>
      <c r="M14" s="468"/>
      <c r="N14" s="468"/>
      <c r="O14" s="468"/>
    </row>
    <row r="15" spans="1:21" ht="18.75">
      <c r="B15" s="467">
        <v>10</v>
      </c>
      <c r="C15" s="823" t="s">
        <v>4382</v>
      </c>
      <c r="D15" s="28" t="s">
        <v>3449</v>
      </c>
      <c r="E15" s="149" t="s">
        <v>4812</v>
      </c>
      <c r="F15" s="870" t="str">
        <f>VLOOKUP(E15,'รหัส 1-2562-ม.ต้น'!$B$11:$C$86,2)</f>
        <v>ชุมนุมสวนพฤกษศาสตร์ (1)</v>
      </c>
      <c r="G15" s="468"/>
      <c r="H15" s="27"/>
      <c r="I15" s="468"/>
      <c r="J15" s="468"/>
      <c r="K15" s="468"/>
      <c r="L15" s="468"/>
      <c r="M15" s="468"/>
      <c r="N15" s="468"/>
      <c r="O15" s="468"/>
    </row>
    <row r="16" spans="1:21" ht="18.75">
      <c r="B16" s="467">
        <v>11</v>
      </c>
      <c r="C16" s="823" t="s">
        <v>4441</v>
      </c>
      <c r="D16" s="28" t="s">
        <v>3450</v>
      </c>
      <c r="E16" s="149" t="s">
        <v>4796</v>
      </c>
      <c r="F16" s="870" t="str">
        <f>VLOOKUP(E16,'รหัส 1-2562-ม.ต้น'!$B$11:$C$86,2)</f>
        <v>ฟุตซอล</v>
      </c>
      <c r="G16" s="468"/>
      <c r="H16" s="27"/>
      <c r="I16" s="468"/>
      <c r="J16" s="468"/>
      <c r="K16" s="468"/>
      <c r="L16" s="468"/>
      <c r="M16" s="468"/>
      <c r="N16" s="468"/>
      <c r="O16" s="468"/>
    </row>
    <row r="17" spans="2:15" ht="18.75">
      <c r="B17" s="467">
        <v>12</v>
      </c>
      <c r="C17" s="823" t="s">
        <v>4462</v>
      </c>
      <c r="D17" s="28" t="s">
        <v>3451</v>
      </c>
      <c r="E17" s="149" t="s">
        <v>4831</v>
      </c>
      <c r="F17" s="870" t="str">
        <f>VLOOKUP(E17,'รหัส 1-2562-ม.ต้น'!$B$11:$C$86,2)</f>
        <v xml:space="preserve"> CROSSWORD  GAME</v>
      </c>
      <c r="G17" s="468"/>
      <c r="H17" s="27"/>
      <c r="I17" s="468"/>
      <c r="J17" s="468"/>
      <c r="K17" s="468"/>
      <c r="L17" s="468"/>
      <c r="M17" s="468"/>
      <c r="N17" s="468"/>
      <c r="O17" s="468"/>
    </row>
    <row r="18" spans="2:15" ht="18.75">
      <c r="B18" s="467">
        <v>13</v>
      </c>
      <c r="C18" s="823" t="s">
        <v>4473</v>
      </c>
      <c r="D18" s="28" t="s">
        <v>3452</v>
      </c>
      <c r="E18" s="149" t="s">
        <v>4846</v>
      </c>
      <c r="F18" s="870" t="str">
        <f>VLOOKUP(E18,'รหัส 1-2562-ม.ต้น'!$B$11:$C$86,2)</f>
        <v>ศิลปะผ่านเลนส์</v>
      </c>
      <c r="G18" s="468"/>
      <c r="H18" s="27"/>
      <c r="I18" s="468"/>
      <c r="J18" s="468"/>
      <c r="K18" s="468"/>
      <c r="L18" s="468"/>
      <c r="M18" s="468"/>
      <c r="N18" s="468"/>
      <c r="O18" s="468"/>
    </row>
    <row r="19" spans="2:15" ht="18.75">
      <c r="B19" s="467">
        <v>14</v>
      </c>
      <c r="C19" s="823" t="s">
        <v>4491</v>
      </c>
      <c r="D19" s="28" t="s">
        <v>3453</v>
      </c>
      <c r="E19" s="149" t="s">
        <v>4846</v>
      </c>
      <c r="F19" s="870" t="str">
        <f>VLOOKUP(E19,'รหัส 1-2562-ม.ต้น'!$B$11:$C$86,2)</f>
        <v>ศิลปะผ่านเลนส์</v>
      </c>
      <c r="G19" s="468"/>
      <c r="H19" s="27"/>
      <c r="I19" s="468"/>
      <c r="J19" s="468"/>
      <c r="K19" s="468"/>
      <c r="L19" s="468"/>
      <c r="M19" s="468"/>
      <c r="N19" s="468"/>
      <c r="O19" s="468"/>
    </row>
    <row r="20" spans="2:15" ht="18.75">
      <c r="B20" s="467">
        <v>15</v>
      </c>
      <c r="C20" s="823" t="s">
        <v>4501</v>
      </c>
      <c r="D20" s="28" t="s">
        <v>3454</v>
      </c>
      <c r="E20" s="149" t="s">
        <v>4812</v>
      </c>
      <c r="F20" s="870" t="str">
        <f>VLOOKUP(E20,'รหัส 1-2562-ม.ต้น'!$B$11:$C$86,2)</f>
        <v>ชุมนุมสวนพฤกษศาสตร์ (1)</v>
      </c>
      <c r="G20" s="468"/>
      <c r="H20" s="27"/>
      <c r="I20" s="468"/>
      <c r="J20" s="468"/>
      <c r="K20" s="468"/>
      <c r="L20" s="468"/>
      <c r="M20" s="468"/>
      <c r="N20" s="468"/>
      <c r="O20" s="468"/>
    </row>
    <row r="21" spans="2:15" ht="18.75">
      <c r="B21" s="467">
        <v>16</v>
      </c>
      <c r="C21" s="823" t="s">
        <v>4507</v>
      </c>
      <c r="D21" s="28" t="s">
        <v>4610</v>
      </c>
      <c r="E21" s="149" t="s">
        <v>4850</v>
      </c>
      <c r="F21" s="870" t="str">
        <f>VLOOKUP(E21,'รหัส 1-2562-ม.ต้น'!$B$11:$C$86,2)</f>
        <v>E.D.drewing</v>
      </c>
      <c r="G21" s="468"/>
      <c r="H21" s="27"/>
      <c r="I21" s="468"/>
      <c r="J21" s="468"/>
      <c r="K21" s="468"/>
      <c r="L21" s="468"/>
      <c r="M21" s="468"/>
      <c r="N21" s="468"/>
      <c r="O21" s="468"/>
    </row>
    <row r="22" spans="2:15" ht="18.75">
      <c r="B22" s="467">
        <v>17</v>
      </c>
      <c r="C22" s="823" t="s">
        <v>4512</v>
      </c>
      <c r="D22" s="28" t="s">
        <v>3455</v>
      </c>
      <c r="E22" s="149" t="s">
        <v>4808</v>
      </c>
      <c r="F22" s="870" t="str">
        <f>VLOOKUP(E22,'รหัส 1-2562-ม.ต้น'!$B$11:$C$86,2)</f>
        <v xml:space="preserve"> Basic   Computer V2</v>
      </c>
      <c r="G22" s="468"/>
      <c r="H22" s="27"/>
      <c r="I22" s="468"/>
      <c r="J22" s="468"/>
      <c r="K22" s="468"/>
      <c r="L22" s="468"/>
      <c r="M22" s="468"/>
      <c r="N22" s="468"/>
      <c r="O22" s="468"/>
    </row>
    <row r="23" spans="2:15" ht="18.75">
      <c r="B23" s="467">
        <v>18</v>
      </c>
      <c r="C23" s="823" t="s">
        <v>4522</v>
      </c>
      <c r="D23" s="28" t="s">
        <v>3456</v>
      </c>
      <c r="E23" s="149" t="s">
        <v>4869</v>
      </c>
      <c r="F23" s="870" t="str">
        <f>VLOOKUP(E23,'รหัส 1-2562-ม.ต้น'!$B$11:$C$86,2)</f>
        <v>ชั่วโมงสร้างสรรค์</v>
      </c>
      <c r="G23" s="468"/>
      <c r="H23" s="27"/>
      <c r="I23" s="468"/>
      <c r="J23" s="468"/>
      <c r="K23" s="468"/>
      <c r="L23" s="468"/>
      <c r="M23" s="468"/>
      <c r="N23" s="468"/>
      <c r="O23" s="468"/>
    </row>
    <row r="24" spans="2:15" ht="18.75">
      <c r="B24" s="467">
        <v>19</v>
      </c>
      <c r="C24" s="823" t="s">
        <v>4542</v>
      </c>
      <c r="D24" s="28" t="s">
        <v>3457</v>
      </c>
      <c r="E24" s="149" t="s">
        <v>4817</v>
      </c>
      <c r="F24" s="870" t="str">
        <f>VLOOKUP(E24,'รหัส 1-2562-ม.ต้น'!$B$11:$C$86,2)</f>
        <v>English Olympic</v>
      </c>
      <c r="G24" s="469"/>
      <c r="H24" s="881"/>
      <c r="I24" s="469"/>
      <c r="J24" s="469"/>
      <c r="K24" s="469"/>
      <c r="L24" s="469"/>
      <c r="M24" s="469"/>
      <c r="N24" s="469"/>
      <c r="O24" s="469"/>
    </row>
    <row r="25" spans="2:15" ht="18.75">
      <c r="B25" s="467">
        <v>20</v>
      </c>
      <c r="C25" s="823" t="s">
        <v>4544</v>
      </c>
      <c r="D25" s="28" t="s">
        <v>3458</v>
      </c>
      <c r="E25" s="149" t="s">
        <v>4869</v>
      </c>
      <c r="F25" s="870" t="str">
        <f>VLOOKUP(E25,'รหัส 1-2562-ม.ต้น'!$B$11:$C$86,2)</f>
        <v>ชั่วโมงสร้างสรรค์</v>
      </c>
      <c r="G25" s="468"/>
      <c r="H25" s="27"/>
      <c r="I25" s="468"/>
      <c r="J25" s="468"/>
      <c r="K25" s="468"/>
      <c r="L25" s="468"/>
      <c r="M25" s="468"/>
      <c r="N25" s="468"/>
      <c r="O25" s="468"/>
    </row>
    <row r="26" spans="2:15" ht="18.75">
      <c r="B26" s="467">
        <v>21</v>
      </c>
      <c r="C26" s="823" t="s">
        <v>4557</v>
      </c>
      <c r="D26" s="28" t="s">
        <v>3459</v>
      </c>
      <c r="E26" s="149" t="s">
        <v>4846</v>
      </c>
      <c r="F26" s="870" t="str">
        <f>VLOOKUP(E26,'รหัส 1-2562-ม.ต้น'!$B$11:$C$86,2)</f>
        <v>ศิลปะผ่านเลนส์</v>
      </c>
      <c r="G26" s="468"/>
      <c r="H26" s="27"/>
      <c r="I26" s="468"/>
      <c r="J26" s="468"/>
      <c r="K26" s="468"/>
      <c r="L26" s="468"/>
      <c r="M26" s="468"/>
      <c r="N26" s="468"/>
      <c r="O26" s="468"/>
    </row>
    <row r="27" spans="2:15" ht="18.75">
      <c r="B27" s="467">
        <v>22</v>
      </c>
      <c r="C27" s="823" t="s">
        <v>4559</v>
      </c>
      <c r="D27" s="28" t="s">
        <v>3460</v>
      </c>
      <c r="E27" s="149" t="s">
        <v>4850</v>
      </c>
      <c r="F27" s="870" t="str">
        <f>VLOOKUP(E27,'รหัส 1-2562-ม.ต้น'!$B$11:$C$86,2)</f>
        <v>E.D.drewing</v>
      </c>
      <c r="G27" s="468"/>
      <c r="H27" s="27"/>
      <c r="I27" s="468"/>
      <c r="J27" s="468"/>
      <c r="K27" s="468"/>
      <c r="L27" s="468"/>
      <c r="M27" s="468"/>
      <c r="N27" s="468"/>
      <c r="O27" s="468"/>
    </row>
    <row r="28" spans="2:15" ht="18.75">
      <c r="B28" s="467">
        <v>23</v>
      </c>
      <c r="C28" s="823" t="s">
        <v>4114</v>
      </c>
      <c r="D28" s="28" t="s">
        <v>3461</v>
      </c>
      <c r="E28" s="149" t="s">
        <v>4812</v>
      </c>
      <c r="F28" s="870" t="str">
        <f>VLOOKUP(E28,'รหัส 1-2562-ม.ต้น'!$B$11:$C$86,2)</f>
        <v>ชุมนุมสวนพฤกษศาสตร์ (1)</v>
      </c>
      <c r="G28" s="468"/>
      <c r="H28" s="27"/>
      <c r="I28" s="468"/>
      <c r="J28" s="468"/>
      <c r="K28" s="468"/>
      <c r="L28" s="468"/>
      <c r="M28" s="468"/>
      <c r="N28" s="468"/>
      <c r="O28" s="468"/>
    </row>
    <row r="29" spans="2:15" ht="18.75">
      <c r="B29" s="467">
        <v>24</v>
      </c>
      <c r="C29" s="823" t="s">
        <v>4131</v>
      </c>
      <c r="D29" s="28" t="s">
        <v>3462</v>
      </c>
      <c r="E29" s="149" t="s">
        <v>4905</v>
      </c>
      <c r="F29" s="870" t="str">
        <f>VLOOKUP(E29,'รหัส 1-2562-ม.ต้น'!$B$11:$C$86,2)</f>
        <v>ประชาสัมพันธ์</v>
      </c>
      <c r="G29" s="468"/>
      <c r="H29" s="27"/>
      <c r="I29" s="468"/>
      <c r="J29" s="468"/>
      <c r="K29" s="468"/>
      <c r="L29" s="468"/>
      <c r="M29" s="468"/>
      <c r="N29" s="468"/>
      <c r="O29" s="468"/>
    </row>
    <row r="30" spans="2:15" ht="18.75">
      <c r="B30" s="467">
        <v>25</v>
      </c>
      <c r="C30" s="823" t="s">
        <v>4142</v>
      </c>
      <c r="D30" s="28" t="s">
        <v>3463</v>
      </c>
      <c r="E30" s="149" t="s">
        <v>4850</v>
      </c>
      <c r="F30" s="870" t="str">
        <f>VLOOKUP(E30,'รหัส 1-2562-ม.ต้น'!$B$11:$C$86,2)</f>
        <v>E.D.drewing</v>
      </c>
      <c r="G30" s="468"/>
      <c r="H30" s="27"/>
      <c r="I30" s="468"/>
      <c r="J30" s="468"/>
      <c r="K30" s="468"/>
      <c r="L30" s="468"/>
      <c r="M30" s="468"/>
      <c r="N30" s="468"/>
      <c r="O30" s="468"/>
    </row>
    <row r="31" spans="2:15" ht="18.75">
      <c r="B31" s="467">
        <v>26</v>
      </c>
      <c r="C31" s="823" t="s">
        <v>4158</v>
      </c>
      <c r="D31" s="28" t="s">
        <v>3464</v>
      </c>
      <c r="E31" s="149" t="s">
        <v>4913</v>
      </c>
      <c r="F31" s="870" t="str">
        <f>VLOOKUP(E31,'รหัส 1-2562-ม.ต้น'!$B$11:$C$86,2)</f>
        <v>ยุวบรรณารักษ์</v>
      </c>
      <c r="G31" s="468"/>
      <c r="H31" s="27"/>
      <c r="I31" s="468"/>
      <c r="J31" s="468"/>
      <c r="K31" s="468"/>
      <c r="L31" s="468"/>
      <c r="M31" s="468"/>
      <c r="N31" s="468"/>
      <c r="O31" s="468"/>
    </row>
    <row r="32" spans="2:15" ht="18.75">
      <c r="B32" s="467">
        <v>27</v>
      </c>
      <c r="C32" s="823" t="s">
        <v>4160</v>
      </c>
      <c r="D32" s="28" t="s">
        <v>3465</v>
      </c>
      <c r="E32" s="149" t="s">
        <v>4850</v>
      </c>
      <c r="F32" s="870" t="str">
        <f>VLOOKUP(E32,'รหัส 1-2562-ม.ต้น'!$B$11:$C$86,2)</f>
        <v>E.D.drewing</v>
      </c>
      <c r="G32" s="468"/>
      <c r="H32" s="27"/>
      <c r="I32" s="468"/>
      <c r="J32" s="468"/>
      <c r="K32" s="468"/>
      <c r="L32" s="468"/>
      <c r="M32" s="468"/>
      <c r="N32" s="468"/>
      <c r="O32" s="468"/>
    </row>
    <row r="33" spans="2:17" ht="18.75">
      <c r="B33" s="467">
        <v>28</v>
      </c>
      <c r="C33" s="823" t="s">
        <v>4168</v>
      </c>
      <c r="D33" s="28" t="s">
        <v>3466</v>
      </c>
      <c r="E33" s="149" t="s">
        <v>4850</v>
      </c>
      <c r="F33" s="870" t="str">
        <f>VLOOKUP(E33,'รหัส 1-2562-ม.ต้น'!$B$11:$C$86,2)</f>
        <v>E.D.drewing</v>
      </c>
      <c r="G33" s="468"/>
      <c r="H33" s="27"/>
      <c r="I33" s="468"/>
      <c r="J33" s="468"/>
      <c r="K33" s="468"/>
      <c r="L33" s="468"/>
      <c r="M33" s="468"/>
      <c r="N33" s="468"/>
      <c r="O33" s="468"/>
    </row>
    <row r="34" spans="2:17" ht="18.75">
      <c r="B34" s="467">
        <v>29</v>
      </c>
      <c r="C34" s="823" t="s">
        <v>4174</v>
      </c>
      <c r="D34" s="28" t="s">
        <v>3467</v>
      </c>
      <c r="E34" s="149" t="s">
        <v>4812</v>
      </c>
      <c r="F34" s="870" t="str">
        <f>VLOOKUP(E34,'รหัส 1-2562-ม.ต้น'!$B$11:$C$86,2)</f>
        <v>ชุมนุมสวนพฤกษศาสตร์ (1)</v>
      </c>
      <c r="G34" s="468"/>
      <c r="H34" s="27"/>
      <c r="I34" s="468"/>
      <c r="J34" s="468"/>
      <c r="K34" s="468"/>
      <c r="L34" s="468"/>
      <c r="M34" s="468"/>
      <c r="N34" s="468"/>
      <c r="O34" s="468"/>
    </row>
    <row r="35" spans="2:17" ht="18.75">
      <c r="B35" s="467">
        <v>30</v>
      </c>
      <c r="C35" s="823" t="s">
        <v>4181</v>
      </c>
      <c r="D35" s="28" t="s">
        <v>3468</v>
      </c>
      <c r="E35" s="149" t="s">
        <v>4925</v>
      </c>
      <c r="F35" s="870" t="str">
        <f>VLOOKUP(E35,'รหัส 1-2562-ม.ต้น'!$B$11:$C$86,2)</f>
        <v>สภานักเรียน</v>
      </c>
      <c r="G35" s="468"/>
      <c r="H35" s="27"/>
      <c r="I35" s="468"/>
      <c r="J35" s="468"/>
      <c r="K35" s="468"/>
      <c r="L35" s="468"/>
      <c r="M35" s="468"/>
      <c r="N35" s="468"/>
      <c r="O35" s="468"/>
    </row>
    <row r="36" spans="2:17" ht="18.75">
      <c r="B36" s="467">
        <v>31</v>
      </c>
      <c r="C36" s="823" t="s">
        <v>4238</v>
      </c>
      <c r="D36" s="28" t="s">
        <v>3469</v>
      </c>
      <c r="E36" s="149" t="s">
        <v>4812</v>
      </c>
      <c r="F36" s="870" t="str">
        <f>VLOOKUP(E36,'รหัส 1-2562-ม.ต้น'!$B$11:$C$86,2)</f>
        <v>ชุมนุมสวนพฤกษศาสตร์ (1)</v>
      </c>
      <c r="G36" s="468"/>
      <c r="H36" s="27"/>
      <c r="I36" s="468"/>
      <c r="J36" s="468"/>
      <c r="K36" s="468"/>
      <c r="L36" s="468"/>
      <c r="M36" s="468"/>
      <c r="N36" s="468"/>
      <c r="O36" s="468"/>
    </row>
    <row r="37" spans="2:17" ht="18.75">
      <c r="B37" s="467">
        <v>32</v>
      </c>
      <c r="C37" s="823" t="s">
        <v>4257</v>
      </c>
      <c r="D37" s="28" t="s">
        <v>3470</v>
      </c>
      <c r="E37" s="149" t="s">
        <v>4850</v>
      </c>
      <c r="F37" s="870" t="str">
        <f>VLOOKUP(E37,'รหัส 1-2562-ม.ต้น'!$B$11:$C$86,2)</f>
        <v>E.D.drewing</v>
      </c>
      <c r="G37" s="468"/>
      <c r="H37" s="27"/>
      <c r="I37" s="468"/>
      <c r="J37" s="468"/>
      <c r="K37" s="468"/>
      <c r="L37" s="468"/>
      <c r="M37" s="468"/>
      <c r="N37" s="468"/>
      <c r="O37" s="468"/>
    </row>
    <row r="38" spans="2:17" ht="18.75">
      <c r="B38" s="467">
        <v>33</v>
      </c>
      <c r="C38" s="823" t="s">
        <v>4373</v>
      </c>
      <c r="D38" s="28" t="s">
        <v>3471</v>
      </c>
      <c r="E38" s="149" t="s">
        <v>4869</v>
      </c>
      <c r="F38" s="870" t="str">
        <f>VLOOKUP(E38,'รหัส 1-2562-ม.ต้น'!$B$11:$C$86,2)</f>
        <v>ชั่วโมงสร้างสรรค์</v>
      </c>
      <c r="G38" s="468"/>
      <c r="H38" s="27"/>
      <c r="I38" s="468"/>
      <c r="J38" s="468"/>
      <c r="K38" s="468"/>
      <c r="L38" s="468"/>
      <c r="M38" s="468"/>
      <c r="N38" s="468"/>
      <c r="O38" s="468"/>
    </row>
    <row r="39" spans="2:17" ht="18.75">
      <c r="B39" s="467">
        <v>34</v>
      </c>
      <c r="C39" s="823" t="s">
        <v>4391</v>
      </c>
      <c r="D39" s="521" t="s">
        <v>3472</v>
      </c>
      <c r="E39" s="149" t="s">
        <v>4897</v>
      </c>
      <c r="F39" s="870" t="str">
        <f>VLOOKUP(E39,'รหัส 1-2562-ม.ต้น'!$B$11:$C$86,2)</f>
        <v>JCZ ZONE</v>
      </c>
      <c r="G39" s="468"/>
      <c r="H39" s="27"/>
      <c r="I39" s="468"/>
      <c r="J39" s="468"/>
      <c r="K39" s="468"/>
      <c r="L39" s="468"/>
      <c r="M39" s="468"/>
      <c r="N39" s="468"/>
      <c r="O39" s="468"/>
    </row>
    <row r="40" spans="2:17" ht="21">
      <c r="B40" s="467">
        <v>35</v>
      </c>
      <c r="C40" s="823" t="s">
        <v>4404</v>
      </c>
      <c r="D40" s="28" t="s">
        <v>3473</v>
      </c>
      <c r="E40" s="149" t="s">
        <v>4869</v>
      </c>
      <c r="F40" s="870" t="str">
        <f>VLOOKUP(E40,'รหัส 1-2562-ม.ต้น'!$B$11:$C$86,2)</f>
        <v>ชั่วโมงสร้างสรรค์</v>
      </c>
      <c r="G40" s="468"/>
      <c r="H40" s="27"/>
      <c r="I40" s="468"/>
      <c r="J40" s="468"/>
      <c r="K40" s="468"/>
      <c r="L40" s="468"/>
      <c r="M40" s="468"/>
      <c r="N40" s="468"/>
      <c r="O40" s="468"/>
      <c r="Q40" s="76" t="s">
        <v>4570</v>
      </c>
    </row>
    <row r="41" spans="2:17" ht="18.75">
      <c r="B41" s="467">
        <v>36</v>
      </c>
      <c r="C41" s="823" t="s">
        <v>4420</v>
      </c>
      <c r="D41" s="28" t="s">
        <v>3474</v>
      </c>
      <c r="E41" s="149" t="s">
        <v>4812</v>
      </c>
      <c r="F41" s="870" t="str">
        <f>VLOOKUP(E41,'รหัส 1-2562-ม.ต้น'!$B$11:$C$86,2)</f>
        <v>ชุมนุมสวนพฤกษศาสตร์ (1)</v>
      </c>
      <c r="G41" s="468"/>
      <c r="H41" s="27"/>
      <c r="I41" s="468"/>
      <c r="J41" s="468"/>
      <c r="K41" s="468"/>
      <c r="L41" s="468"/>
      <c r="M41" s="468"/>
      <c r="N41" s="468"/>
      <c r="O41" s="468"/>
    </row>
    <row r="45" spans="2:17" ht="23.25">
      <c r="B45" s="463"/>
      <c r="C45" s="770"/>
      <c r="D45" s="464"/>
      <c r="E45" s="867"/>
      <c r="F45" s="874"/>
      <c r="G45" s="465"/>
      <c r="H45" s="465"/>
      <c r="I45" s="465"/>
      <c r="J45" s="465"/>
      <c r="K45" s="465"/>
      <c r="L45" s="465"/>
      <c r="M45" s="465"/>
      <c r="N45" s="465"/>
      <c r="O45" s="465"/>
    </row>
    <row r="46" spans="2:17" ht="23.25">
      <c r="B46" s="463"/>
      <c r="C46" s="770"/>
      <c r="D46" s="464"/>
      <c r="E46" s="867"/>
      <c r="F46" s="874"/>
      <c r="G46" s="465"/>
      <c r="H46" s="465"/>
      <c r="I46" s="465"/>
      <c r="J46" s="465"/>
      <c r="K46" s="465"/>
      <c r="L46" s="465"/>
      <c r="M46" s="465"/>
      <c r="N46" s="465"/>
      <c r="O46" s="465"/>
    </row>
    <row r="47" spans="2:17" ht="23.25">
      <c r="B47" s="463"/>
      <c r="C47" s="770"/>
      <c r="D47" s="1351"/>
      <c r="E47" s="1351"/>
      <c r="F47" s="1351"/>
      <c r="G47" s="1351"/>
      <c r="H47" s="1351"/>
      <c r="I47" s="1351"/>
      <c r="J47" s="1351"/>
      <c r="K47" s="1351"/>
      <c r="L47" s="1351"/>
      <c r="M47" s="1351"/>
      <c r="N47" s="1351"/>
      <c r="O47" s="1351"/>
    </row>
    <row r="48" spans="2:17" ht="12.75" customHeight="1">
      <c r="B48" s="463"/>
      <c r="C48" s="770"/>
      <c r="D48" s="1350"/>
      <c r="E48" s="1350"/>
      <c r="F48" s="1350"/>
      <c r="G48" s="1350"/>
      <c r="H48" s="1350"/>
      <c r="I48" s="1350"/>
      <c r="J48" s="1350"/>
      <c r="K48" s="1350"/>
      <c r="L48" s="1350"/>
      <c r="M48" s="1350"/>
      <c r="N48" s="1350"/>
      <c r="O48" s="1350"/>
      <c r="P48" s="270"/>
    </row>
    <row r="49" spans="2:18" ht="23.25">
      <c r="B49" s="519" t="s">
        <v>1</v>
      </c>
      <c r="C49" s="520" t="s">
        <v>2</v>
      </c>
      <c r="D49" s="520" t="s">
        <v>2116</v>
      </c>
      <c r="E49" s="520" t="s">
        <v>4793</v>
      </c>
      <c r="F49" s="875" t="s">
        <v>4794</v>
      </c>
      <c r="G49" s="520" t="s">
        <v>5081</v>
      </c>
      <c r="H49" s="880" t="s">
        <v>4795</v>
      </c>
      <c r="I49" s="466"/>
      <c r="J49" s="466"/>
      <c r="K49" s="466"/>
      <c r="L49" s="466"/>
      <c r="M49" s="466"/>
      <c r="N49" s="466"/>
      <c r="O49" s="466"/>
      <c r="Q49" s="215"/>
      <c r="R49" s="215"/>
    </row>
    <row r="50" spans="2:18" ht="18.75">
      <c r="B50" s="522">
        <v>1</v>
      </c>
      <c r="C50" s="823" t="s">
        <v>4120</v>
      </c>
      <c r="D50" s="523" t="s">
        <v>3475</v>
      </c>
      <c r="E50" s="149" t="s">
        <v>4808</v>
      </c>
      <c r="F50" s="870" t="str">
        <f>VLOOKUP(E50,'รหัส 1-2562-ม.ต้น'!$B$11:$C$86,2)</f>
        <v xml:space="preserve"> Basic   Computer V2</v>
      </c>
      <c r="G50" s="468"/>
      <c r="H50" s="27"/>
      <c r="I50" s="468"/>
      <c r="J50" s="468"/>
      <c r="K50" s="468"/>
      <c r="L50" s="468"/>
      <c r="M50" s="468"/>
      <c r="N50" s="468"/>
      <c r="O50" s="468"/>
    </row>
    <row r="51" spans="2:18" ht="18.75">
      <c r="B51" s="522">
        <v>2</v>
      </c>
      <c r="C51" s="823" t="s">
        <v>4211</v>
      </c>
      <c r="D51" s="523" t="s">
        <v>3476</v>
      </c>
      <c r="E51" s="149" t="s">
        <v>4808</v>
      </c>
      <c r="F51" s="870" t="str">
        <f>VLOOKUP(E51,'รหัส 1-2562-ม.ต้น'!$B$11:$C$86,2)</f>
        <v xml:space="preserve"> Basic   Computer V2</v>
      </c>
      <c r="G51" s="468"/>
      <c r="H51" s="27"/>
      <c r="I51" s="468"/>
      <c r="J51" s="468"/>
      <c r="K51" s="468"/>
      <c r="L51" s="468"/>
      <c r="M51" s="468"/>
      <c r="N51" s="468"/>
      <c r="O51" s="468"/>
    </row>
    <row r="52" spans="2:18" ht="18.75">
      <c r="B52" s="522">
        <v>3</v>
      </c>
      <c r="C52" s="823" t="s">
        <v>4268</v>
      </c>
      <c r="D52" s="523" t="s">
        <v>3477</v>
      </c>
      <c r="E52" s="149" t="s">
        <v>4857</v>
      </c>
      <c r="F52" s="870" t="str">
        <f>VLOOKUP(E52,'รหัส 1-2562-ม.ต้น'!$B$11:$C$86,2)</f>
        <v>นักประดิษฐ์น้อย</v>
      </c>
      <c r="G52" s="468"/>
      <c r="H52" s="27"/>
      <c r="I52" s="468"/>
      <c r="J52" s="468"/>
      <c r="K52" s="468"/>
      <c r="L52" s="468"/>
      <c r="M52" s="468"/>
      <c r="N52" s="468"/>
      <c r="O52" s="468"/>
    </row>
    <row r="53" spans="2:18" ht="18.75">
      <c r="B53" s="522">
        <v>4</v>
      </c>
      <c r="C53" s="823" t="s">
        <v>4270</v>
      </c>
      <c r="D53" s="523" t="s">
        <v>3478</v>
      </c>
      <c r="E53" s="149" t="s">
        <v>4843</v>
      </c>
      <c r="F53" s="870" t="str">
        <f>VLOOKUP(E53,'รหัส 1-2562-ม.ต้น'!$B$11:$C$86,2)</f>
        <v>PHOTO POST</v>
      </c>
      <c r="G53" s="468"/>
      <c r="H53" s="27"/>
      <c r="I53" s="468"/>
      <c r="J53" s="468"/>
      <c r="K53" s="468"/>
      <c r="L53" s="468"/>
      <c r="M53" s="468"/>
      <c r="N53" s="468"/>
      <c r="O53" s="468"/>
    </row>
    <row r="54" spans="2:18" ht="18.75">
      <c r="B54" s="522">
        <v>5</v>
      </c>
      <c r="C54" s="823" t="s">
        <v>4285</v>
      </c>
      <c r="D54" s="523" t="s">
        <v>3479</v>
      </c>
      <c r="E54" s="149" t="s">
        <v>4808</v>
      </c>
      <c r="F54" s="870" t="str">
        <f>VLOOKUP(E54,'รหัส 1-2562-ม.ต้น'!$B$11:$C$86,2)</f>
        <v xml:space="preserve"> Basic   Computer V2</v>
      </c>
      <c r="G54" s="468"/>
      <c r="H54" s="27"/>
      <c r="I54" s="468"/>
      <c r="J54" s="468"/>
      <c r="K54" s="468"/>
      <c r="L54" s="468"/>
      <c r="M54" s="468"/>
      <c r="N54" s="468"/>
      <c r="O54" s="468"/>
    </row>
    <row r="55" spans="2:18" ht="18.75">
      <c r="B55" s="522">
        <v>6</v>
      </c>
      <c r="C55" s="823" t="s">
        <v>4286</v>
      </c>
      <c r="D55" s="523" t="s">
        <v>3480</v>
      </c>
      <c r="E55" s="149" t="s">
        <v>4929</v>
      </c>
      <c r="F55" s="870" t="str">
        <f>VLOOKUP(E55,'รหัส 1-2562-ม.ต้น'!$B$11:$C$86,2)</f>
        <v>กัลปพฤกษ์</v>
      </c>
      <c r="G55" s="468"/>
      <c r="H55" s="27"/>
      <c r="I55" s="468"/>
      <c r="J55" s="468"/>
      <c r="K55" s="468"/>
      <c r="L55" s="468"/>
      <c r="M55" s="468"/>
      <c r="N55" s="468"/>
      <c r="O55" s="468"/>
    </row>
    <row r="56" spans="2:18" ht="18.75">
      <c r="B56" s="522">
        <v>7</v>
      </c>
      <c r="C56" s="823" t="s">
        <v>4334</v>
      </c>
      <c r="D56" s="523" t="s">
        <v>3481</v>
      </c>
      <c r="E56" s="149" t="s">
        <v>4808</v>
      </c>
      <c r="F56" s="870" t="str">
        <f>VLOOKUP(E56,'รหัส 1-2562-ม.ต้น'!$B$11:$C$86,2)</f>
        <v xml:space="preserve"> Basic   Computer V2</v>
      </c>
      <c r="G56" s="468"/>
      <c r="H56" s="27"/>
      <c r="I56" s="468"/>
      <c r="J56" s="468"/>
      <c r="K56" s="468"/>
      <c r="L56" s="468"/>
      <c r="M56" s="468"/>
      <c r="N56" s="468"/>
      <c r="O56" s="468"/>
    </row>
    <row r="57" spans="2:18" ht="18.75">
      <c r="B57" s="522">
        <v>8</v>
      </c>
      <c r="C57" s="823" t="s">
        <v>4340</v>
      </c>
      <c r="D57" s="523" t="s">
        <v>3482</v>
      </c>
      <c r="E57" s="149" t="s">
        <v>4857</v>
      </c>
      <c r="F57" s="870" t="str">
        <f>VLOOKUP(E57,'รหัส 1-2562-ม.ต้น'!$B$11:$C$86,2)</f>
        <v>นักประดิษฐ์น้อย</v>
      </c>
      <c r="G57" s="468"/>
      <c r="H57" s="27"/>
      <c r="I57" s="468"/>
      <c r="J57" s="468"/>
      <c r="K57" s="468"/>
      <c r="L57" s="468"/>
      <c r="M57" s="468"/>
      <c r="N57" s="468"/>
      <c r="O57" s="468"/>
    </row>
    <row r="58" spans="2:18" ht="18.75">
      <c r="B58" s="522">
        <v>9</v>
      </c>
      <c r="C58" s="823" t="s">
        <v>4346</v>
      </c>
      <c r="D58" s="523" t="s">
        <v>3483</v>
      </c>
      <c r="E58" s="149" t="s">
        <v>4843</v>
      </c>
      <c r="F58" s="870" t="str">
        <f>VLOOKUP(E58,'รหัส 1-2562-ม.ต้น'!$B$11:$C$86,2)</f>
        <v>PHOTO POST</v>
      </c>
      <c r="G58" s="468"/>
      <c r="H58" s="27"/>
      <c r="I58" s="468"/>
      <c r="J58" s="468"/>
      <c r="K58" s="468"/>
      <c r="L58" s="468"/>
      <c r="M58" s="468"/>
      <c r="N58" s="468"/>
      <c r="O58" s="468"/>
    </row>
    <row r="59" spans="2:18" ht="18.75">
      <c r="B59" s="522">
        <v>10</v>
      </c>
      <c r="C59" s="823" t="s">
        <v>4428</v>
      </c>
      <c r="D59" s="523" t="s">
        <v>3484</v>
      </c>
      <c r="E59" s="149" t="s">
        <v>4808</v>
      </c>
      <c r="F59" s="870" t="str">
        <f>VLOOKUP(E59,'รหัส 1-2562-ม.ต้น'!$B$11:$C$86,2)</f>
        <v xml:space="preserve"> Basic   Computer V2</v>
      </c>
      <c r="G59" s="468"/>
      <c r="H59" s="27"/>
      <c r="I59" s="468"/>
      <c r="J59" s="468"/>
      <c r="K59" s="468"/>
      <c r="L59" s="468"/>
      <c r="M59" s="468"/>
      <c r="N59" s="468"/>
      <c r="O59" s="468"/>
    </row>
    <row r="60" spans="2:18" ht="18.75">
      <c r="B60" s="522">
        <v>11</v>
      </c>
      <c r="C60" s="823" t="s">
        <v>4435</v>
      </c>
      <c r="D60" s="523" t="s">
        <v>3485</v>
      </c>
      <c r="E60" s="149" t="s">
        <v>4839</v>
      </c>
      <c r="F60" s="870" t="str">
        <f>VLOOKUP(E60,'รหัส 1-2562-ม.ต้น'!$B$11:$C$86,2)</f>
        <v>สนุกกับโมเดลฟิกเกอร์</v>
      </c>
      <c r="G60" s="468"/>
      <c r="H60" s="27"/>
      <c r="I60" s="468"/>
      <c r="J60" s="468"/>
      <c r="K60" s="468"/>
      <c r="L60" s="468"/>
      <c r="M60" s="468"/>
      <c r="N60" s="468"/>
      <c r="O60" s="468"/>
    </row>
    <row r="61" spans="2:18" ht="18.75">
      <c r="B61" s="522">
        <v>12</v>
      </c>
      <c r="C61" s="823" t="s">
        <v>4436</v>
      </c>
      <c r="D61" s="523" t="s">
        <v>3486</v>
      </c>
      <c r="E61" s="149" t="s">
        <v>4939</v>
      </c>
      <c r="F61" s="870" t="str">
        <f>VLOOKUP(E61,'รหัส 1-2562-ม.ต้น'!$B$11:$C$86,2)</f>
        <v>นักเคมีรุ่นเยาว์</v>
      </c>
      <c r="G61" s="468"/>
      <c r="H61" s="27"/>
      <c r="I61" s="468"/>
      <c r="J61" s="468"/>
      <c r="K61" s="468"/>
      <c r="L61" s="468"/>
      <c r="M61" s="468"/>
      <c r="N61" s="468"/>
      <c r="O61" s="468"/>
    </row>
    <row r="62" spans="2:18" ht="18.75">
      <c r="B62" s="522">
        <v>13</v>
      </c>
      <c r="C62" s="823" t="s">
        <v>4465</v>
      </c>
      <c r="D62" s="523" t="s">
        <v>3487</v>
      </c>
      <c r="E62" s="149" t="s">
        <v>4939</v>
      </c>
      <c r="F62" s="870" t="str">
        <f>VLOOKUP(E62,'รหัส 1-2562-ม.ต้น'!$B$11:$C$86,2)</f>
        <v>นักเคมีรุ่นเยาว์</v>
      </c>
      <c r="G62" s="468"/>
      <c r="H62" s="27"/>
      <c r="I62" s="468"/>
      <c r="J62" s="468"/>
      <c r="K62" s="468"/>
      <c r="L62" s="468"/>
      <c r="M62" s="468"/>
      <c r="N62" s="468"/>
      <c r="O62" s="468"/>
    </row>
    <row r="63" spans="2:18" ht="18.75">
      <c r="B63" s="522">
        <v>14</v>
      </c>
      <c r="C63" s="823" t="s">
        <v>4546</v>
      </c>
      <c r="D63" s="523" t="s">
        <v>3488</v>
      </c>
      <c r="E63" s="872" t="s">
        <v>4871</v>
      </c>
      <c r="F63" s="873" t="str">
        <f>VLOOKUP(E63,'รหัส 1-2562-ม.ต้น'!$B$11:$C$86,2)</f>
        <v>งานโสตน่ารู้  เกมสนุกน่ารัก</v>
      </c>
      <c r="G63" s="871"/>
      <c r="H63" s="1349" t="s">
        <v>5085</v>
      </c>
      <c r="I63" s="468"/>
      <c r="J63" s="468"/>
      <c r="K63" s="468"/>
      <c r="L63" s="468"/>
      <c r="M63" s="468"/>
      <c r="N63" s="468"/>
      <c r="O63" s="468"/>
    </row>
    <row r="64" spans="2:18" ht="18.75">
      <c r="B64" s="522">
        <v>15</v>
      </c>
      <c r="C64" s="823" t="s">
        <v>4135</v>
      </c>
      <c r="D64" s="523" t="s">
        <v>3489</v>
      </c>
      <c r="E64" s="149" t="s">
        <v>4913</v>
      </c>
      <c r="F64" s="870" t="str">
        <f>VLOOKUP(E64,'รหัส 1-2562-ม.ต้น'!$B$11:$C$86,2)</f>
        <v>ยุวบรรณารักษ์</v>
      </c>
      <c r="G64" s="468"/>
      <c r="H64" s="27"/>
      <c r="I64" s="468"/>
      <c r="J64" s="468"/>
      <c r="K64" s="468"/>
      <c r="L64" s="468"/>
      <c r="M64" s="468"/>
      <c r="N64" s="468"/>
      <c r="O64" s="468"/>
    </row>
    <row r="65" spans="2:15" ht="18.75">
      <c r="B65" s="522">
        <v>16</v>
      </c>
      <c r="C65" s="823" t="s">
        <v>4143</v>
      </c>
      <c r="D65" s="523" t="s">
        <v>3490</v>
      </c>
      <c r="E65" s="149" t="s">
        <v>4812</v>
      </c>
      <c r="F65" s="870" t="str">
        <f>VLOOKUP(E65,'รหัส 1-2562-ม.ต้น'!$B$11:$C$86,2)</f>
        <v>ชุมนุมสวนพฤกษศาสตร์ (1)</v>
      </c>
      <c r="G65" s="468"/>
      <c r="H65" s="27"/>
      <c r="I65" s="468"/>
      <c r="J65" s="468"/>
      <c r="K65" s="468"/>
      <c r="L65" s="468"/>
      <c r="M65" s="468"/>
      <c r="N65" s="468"/>
      <c r="O65" s="468"/>
    </row>
    <row r="66" spans="2:15" ht="18.75">
      <c r="B66" s="522">
        <v>17</v>
      </c>
      <c r="C66" s="823" t="s">
        <v>4163</v>
      </c>
      <c r="D66" s="523" t="s">
        <v>3491</v>
      </c>
      <c r="E66" s="149" t="s">
        <v>4929</v>
      </c>
      <c r="F66" s="870" t="str">
        <f>VLOOKUP(E66,'รหัส 1-2562-ม.ต้น'!$B$11:$C$86,2)</f>
        <v>กัลปพฤกษ์</v>
      </c>
      <c r="G66" s="468"/>
      <c r="H66" s="27"/>
      <c r="I66" s="468"/>
      <c r="J66" s="468"/>
      <c r="K66" s="468"/>
      <c r="L66" s="468"/>
      <c r="M66" s="468"/>
      <c r="N66" s="468"/>
      <c r="O66" s="468"/>
    </row>
    <row r="67" spans="2:15" ht="18.75">
      <c r="B67" s="522">
        <v>18</v>
      </c>
      <c r="C67" s="823" t="s">
        <v>4167</v>
      </c>
      <c r="D67" s="523" t="s">
        <v>3492</v>
      </c>
      <c r="E67" s="149" t="s">
        <v>4812</v>
      </c>
      <c r="F67" s="870" t="str">
        <f>VLOOKUP(E67,'รหัส 1-2562-ม.ต้น'!$B$11:$C$86,2)</f>
        <v>ชุมนุมสวนพฤกษศาสตร์ (1)</v>
      </c>
      <c r="G67" s="468"/>
      <c r="H67" s="27"/>
      <c r="I67" s="468"/>
      <c r="J67" s="468"/>
      <c r="K67" s="468"/>
      <c r="L67" s="468"/>
      <c r="M67" s="468"/>
      <c r="N67" s="468"/>
      <c r="O67" s="468"/>
    </row>
    <row r="68" spans="2:15" ht="18.75">
      <c r="B68" s="522">
        <v>19</v>
      </c>
      <c r="C68" s="823" t="s">
        <v>4216</v>
      </c>
      <c r="D68" s="523" t="s">
        <v>3493</v>
      </c>
      <c r="E68" s="149" t="s">
        <v>4812</v>
      </c>
      <c r="F68" s="870" t="str">
        <f>VLOOKUP(E68,'รหัส 1-2562-ม.ต้น'!$B$11:$C$86,2)</f>
        <v>ชุมนุมสวนพฤกษศาสตร์ (1)</v>
      </c>
      <c r="G68" s="469"/>
      <c r="H68" s="881"/>
      <c r="I68" s="469"/>
      <c r="J68" s="469"/>
      <c r="K68" s="469"/>
      <c r="L68" s="469"/>
      <c r="M68" s="469"/>
      <c r="N68" s="469"/>
      <c r="O68" s="469"/>
    </row>
    <row r="69" spans="2:15" ht="18.75">
      <c r="B69" s="522">
        <v>20</v>
      </c>
      <c r="C69" s="823" t="s">
        <v>4232</v>
      </c>
      <c r="D69" s="523" t="s">
        <v>3494</v>
      </c>
      <c r="E69" s="149" t="s">
        <v>4913</v>
      </c>
      <c r="F69" s="870" t="str">
        <f>VLOOKUP(E69,'รหัส 1-2562-ม.ต้น'!$B$11:$C$86,2)</f>
        <v>ยุวบรรณารักษ์</v>
      </c>
      <c r="G69" s="468"/>
      <c r="H69" s="27"/>
      <c r="I69" s="468"/>
      <c r="J69" s="468"/>
      <c r="K69" s="468"/>
      <c r="L69" s="468"/>
      <c r="M69" s="468"/>
      <c r="N69" s="468"/>
      <c r="O69" s="468"/>
    </row>
    <row r="70" spans="2:15" ht="18.75">
      <c r="B70" s="522">
        <v>21</v>
      </c>
      <c r="C70" s="823" t="s">
        <v>4295</v>
      </c>
      <c r="D70" s="523" t="s">
        <v>3495</v>
      </c>
      <c r="E70" s="149" t="s">
        <v>4850</v>
      </c>
      <c r="F70" s="870" t="str">
        <f>VLOOKUP(E70,'รหัส 1-2562-ม.ต้น'!$B$11:$C$86,2)</f>
        <v>E.D.drewing</v>
      </c>
      <c r="G70" s="468"/>
      <c r="H70" s="27"/>
      <c r="I70" s="468"/>
      <c r="J70" s="468"/>
      <c r="K70" s="468"/>
      <c r="L70" s="468"/>
      <c r="M70" s="468"/>
      <c r="N70" s="468"/>
      <c r="O70" s="468"/>
    </row>
    <row r="71" spans="2:15" ht="18.75">
      <c r="B71" s="522">
        <v>22</v>
      </c>
      <c r="C71" s="823" t="s">
        <v>4306</v>
      </c>
      <c r="D71" s="523" t="s">
        <v>3496</v>
      </c>
      <c r="E71" s="149" t="s">
        <v>4806</v>
      </c>
      <c r="F71" s="870" t="str">
        <f>VLOOKUP(E71,'รหัส 1-2562-ม.ต้น'!$B$11:$C$86,2)</f>
        <v>วิทยศิลป์</v>
      </c>
      <c r="G71" s="468"/>
      <c r="H71" s="27"/>
      <c r="I71" s="468"/>
      <c r="J71" s="468"/>
      <c r="K71" s="468"/>
      <c r="L71" s="468"/>
      <c r="M71" s="468"/>
      <c r="N71" s="468"/>
      <c r="O71" s="468"/>
    </row>
    <row r="72" spans="2:15" ht="18.75">
      <c r="B72" s="522">
        <v>23</v>
      </c>
      <c r="C72" s="823" t="s">
        <v>4329</v>
      </c>
      <c r="D72" s="523" t="s">
        <v>3497</v>
      </c>
      <c r="E72" s="149" t="s">
        <v>4925</v>
      </c>
      <c r="F72" s="870" t="str">
        <f>VLOOKUP(E72,'รหัส 1-2562-ม.ต้น'!$B$11:$C$86,2)</f>
        <v>สภานักเรียน</v>
      </c>
      <c r="G72" s="468"/>
      <c r="H72" s="27"/>
      <c r="I72" s="468"/>
      <c r="J72" s="468"/>
      <c r="K72" s="468"/>
      <c r="L72" s="468"/>
      <c r="M72" s="468"/>
      <c r="N72" s="468"/>
      <c r="O72" s="468"/>
    </row>
    <row r="73" spans="2:15" ht="18.75">
      <c r="B73" s="522">
        <v>24</v>
      </c>
      <c r="C73" s="823" t="s">
        <v>4350</v>
      </c>
      <c r="D73" s="523" t="s">
        <v>3498</v>
      </c>
      <c r="E73" s="149" t="s">
        <v>4812</v>
      </c>
      <c r="F73" s="870" t="str">
        <f>VLOOKUP(E73,'รหัส 1-2562-ม.ต้น'!$B$11:$C$86,2)</f>
        <v>ชุมนุมสวนพฤกษศาสตร์ (1)</v>
      </c>
      <c r="G73" s="468"/>
      <c r="H73" s="27"/>
      <c r="I73" s="468"/>
      <c r="J73" s="468"/>
      <c r="K73" s="468"/>
      <c r="L73" s="468"/>
      <c r="M73" s="468"/>
      <c r="N73" s="468"/>
      <c r="O73" s="468"/>
    </row>
    <row r="74" spans="2:15" ht="18.75">
      <c r="B74" s="522">
        <v>25</v>
      </c>
      <c r="C74" s="823" t="s">
        <v>4353</v>
      </c>
      <c r="D74" s="523" t="s">
        <v>3499</v>
      </c>
      <c r="E74" s="149" t="s">
        <v>4867</v>
      </c>
      <c r="F74" s="870" t="str">
        <f>VLOOKUP(E74,'รหัส 1-2562-ม.ต้น'!$B$11:$C$86,2)</f>
        <v>วงโยธวาทิต</v>
      </c>
      <c r="G74" s="468"/>
      <c r="H74" s="27"/>
      <c r="I74" s="468"/>
      <c r="J74" s="468"/>
      <c r="K74" s="468"/>
      <c r="L74" s="468"/>
      <c r="M74" s="468"/>
      <c r="N74" s="468"/>
      <c r="O74" s="468"/>
    </row>
    <row r="75" spans="2:15" ht="18.75">
      <c r="B75" s="522">
        <v>26</v>
      </c>
      <c r="C75" s="823" t="s">
        <v>4368</v>
      </c>
      <c r="D75" s="523" t="s">
        <v>3500</v>
      </c>
      <c r="E75" s="149" t="s">
        <v>4945</v>
      </c>
      <c r="F75" s="870" t="str">
        <f>VLOOKUP(E75,'รหัส 1-2562-ม.ต้น'!$B$11:$C$86,2)</f>
        <v>กฎหมาย</v>
      </c>
      <c r="G75" s="468"/>
      <c r="H75" s="27"/>
      <c r="I75" s="468"/>
      <c r="J75" s="468"/>
      <c r="K75" s="468"/>
      <c r="L75" s="468"/>
      <c r="M75" s="468"/>
      <c r="N75" s="468"/>
      <c r="O75" s="468"/>
    </row>
    <row r="76" spans="2:15" ht="18.75">
      <c r="B76" s="522">
        <v>27</v>
      </c>
      <c r="C76" s="823" t="s">
        <v>4374</v>
      </c>
      <c r="D76" s="523" t="s">
        <v>3501</v>
      </c>
      <c r="E76" s="149" t="s">
        <v>4806</v>
      </c>
      <c r="F76" s="870" t="str">
        <f>VLOOKUP(E76,'รหัส 1-2562-ม.ต้น'!$B$11:$C$86,2)</f>
        <v>วิทยศิลป์</v>
      </c>
      <c r="G76" s="468"/>
      <c r="H76" s="27"/>
      <c r="I76" s="468"/>
      <c r="J76" s="468"/>
      <c r="K76" s="468"/>
      <c r="L76" s="468"/>
      <c r="M76" s="468"/>
      <c r="N76" s="468"/>
      <c r="O76" s="468"/>
    </row>
    <row r="77" spans="2:15" ht="18.75">
      <c r="B77" s="522">
        <v>28</v>
      </c>
      <c r="C77" s="823" t="s">
        <v>4377</v>
      </c>
      <c r="D77" s="523" t="s">
        <v>3502</v>
      </c>
      <c r="E77" s="149" t="s">
        <v>4812</v>
      </c>
      <c r="F77" s="870" t="str">
        <f>VLOOKUP(E77,'รหัส 1-2562-ม.ต้น'!$B$11:$C$86,2)</f>
        <v>ชุมนุมสวนพฤกษศาสตร์ (1)</v>
      </c>
      <c r="G77" s="468"/>
      <c r="H77" s="27"/>
      <c r="I77" s="468"/>
      <c r="J77" s="468"/>
      <c r="K77" s="468"/>
      <c r="L77" s="468"/>
      <c r="M77" s="468"/>
      <c r="N77" s="468"/>
      <c r="O77" s="468"/>
    </row>
    <row r="78" spans="2:15" ht="18.75">
      <c r="B78" s="522">
        <v>29</v>
      </c>
      <c r="C78" s="823" t="s">
        <v>4378</v>
      </c>
      <c r="D78" s="523" t="s">
        <v>3503</v>
      </c>
      <c r="E78" s="149" t="s">
        <v>4913</v>
      </c>
      <c r="F78" s="870" t="str">
        <f>VLOOKUP(E78,'รหัส 1-2562-ม.ต้น'!$B$11:$C$86,2)</f>
        <v>ยุวบรรณารักษ์</v>
      </c>
      <c r="G78" s="468"/>
      <c r="H78" s="27"/>
      <c r="I78" s="468"/>
      <c r="J78" s="468"/>
      <c r="K78" s="468"/>
      <c r="L78" s="468"/>
      <c r="M78" s="468"/>
      <c r="N78" s="468"/>
      <c r="O78" s="468"/>
    </row>
    <row r="79" spans="2:15" ht="18.75">
      <c r="B79" s="522">
        <v>30</v>
      </c>
      <c r="C79" s="823" t="s">
        <v>4379</v>
      </c>
      <c r="D79" s="523" t="s">
        <v>3504</v>
      </c>
      <c r="E79" s="149" t="s">
        <v>4913</v>
      </c>
      <c r="F79" s="870" t="str">
        <f>VLOOKUP(E79,'รหัส 1-2562-ม.ต้น'!$B$11:$C$86,2)</f>
        <v>ยุวบรรณารักษ์</v>
      </c>
      <c r="G79" s="468"/>
      <c r="H79" s="27"/>
      <c r="I79" s="468"/>
      <c r="J79" s="468"/>
      <c r="K79" s="468"/>
      <c r="L79" s="468"/>
      <c r="M79" s="468"/>
      <c r="N79" s="468"/>
      <c r="O79" s="468"/>
    </row>
    <row r="80" spans="2:15" ht="18.75">
      <c r="B80" s="522">
        <v>31</v>
      </c>
      <c r="C80" s="823" t="s">
        <v>4387</v>
      </c>
      <c r="D80" s="523" t="s">
        <v>3505</v>
      </c>
      <c r="E80" s="149" t="s">
        <v>4913</v>
      </c>
      <c r="F80" s="870" t="str">
        <f>VLOOKUP(E80,'รหัส 1-2562-ม.ต้น'!$B$11:$C$86,2)</f>
        <v>ยุวบรรณารักษ์</v>
      </c>
      <c r="G80" s="468"/>
      <c r="H80" s="27"/>
      <c r="I80" s="468"/>
      <c r="J80" s="468"/>
      <c r="K80" s="468"/>
      <c r="L80" s="468"/>
      <c r="M80" s="468"/>
      <c r="N80" s="468"/>
      <c r="O80" s="468"/>
    </row>
    <row r="81" spans="2:18" ht="18.75">
      <c r="B81" s="522">
        <v>32</v>
      </c>
      <c r="C81" s="823" t="s">
        <v>4394</v>
      </c>
      <c r="D81" s="523" t="s">
        <v>3506</v>
      </c>
      <c r="E81" s="149" t="s">
        <v>4843</v>
      </c>
      <c r="F81" s="870" t="str">
        <f>VLOOKUP(E81,'รหัส 1-2562-ม.ต้น'!$B$11:$C$86,2)</f>
        <v>PHOTO POST</v>
      </c>
      <c r="G81" s="468"/>
      <c r="H81" s="27"/>
      <c r="I81" s="468"/>
      <c r="J81" s="468"/>
      <c r="K81" s="468"/>
      <c r="L81" s="468"/>
      <c r="M81" s="468"/>
      <c r="N81" s="468"/>
      <c r="O81" s="468"/>
    </row>
    <row r="82" spans="2:18" ht="18.75">
      <c r="B82" s="522">
        <v>33</v>
      </c>
      <c r="C82" s="823" t="s">
        <v>4410</v>
      </c>
      <c r="D82" s="523" t="s">
        <v>3507</v>
      </c>
      <c r="E82" s="149" t="s">
        <v>4843</v>
      </c>
      <c r="F82" s="870" t="str">
        <f>VLOOKUP(E82,'รหัส 1-2562-ม.ต้น'!$B$11:$C$86,2)</f>
        <v>PHOTO POST</v>
      </c>
      <c r="G82" s="468"/>
      <c r="H82" s="27"/>
      <c r="I82" s="468"/>
      <c r="J82" s="468"/>
      <c r="K82" s="468"/>
      <c r="L82" s="468"/>
      <c r="M82" s="468"/>
      <c r="N82" s="468"/>
      <c r="O82" s="468"/>
    </row>
    <row r="83" spans="2:18" ht="18.75">
      <c r="B83" s="522">
        <v>34</v>
      </c>
      <c r="C83" s="823" t="s">
        <v>4411</v>
      </c>
      <c r="D83" s="523" t="s">
        <v>3508</v>
      </c>
      <c r="E83" s="149" t="s">
        <v>4843</v>
      </c>
      <c r="F83" s="870" t="str">
        <f>VLOOKUP(E83,'รหัส 1-2562-ม.ต้น'!$B$11:$C$86,2)</f>
        <v>PHOTO POST</v>
      </c>
      <c r="G83" s="468"/>
      <c r="H83" s="27"/>
      <c r="I83" s="468"/>
      <c r="J83" s="468"/>
      <c r="K83" s="468"/>
      <c r="L83" s="468"/>
      <c r="M83" s="468"/>
      <c r="N83" s="468"/>
      <c r="O83" s="468"/>
    </row>
    <row r="84" spans="2:18" ht="21">
      <c r="B84" s="522">
        <v>35</v>
      </c>
      <c r="C84" s="823" t="s">
        <v>4484</v>
      </c>
      <c r="D84" s="524" t="s">
        <v>3509</v>
      </c>
      <c r="E84" s="149" t="s">
        <v>4913</v>
      </c>
      <c r="F84" s="870" t="str">
        <f>VLOOKUP(E84,'รหัส 1-2562-ม.ต้น'!$B$11:$C$86,2)</f>
        <v>ยุวบรรณารักษ์</v>
      </c>
      <c r="G84" s="468"/>
      <c r="H84" s="27"/>
      <c r="I84" s="468"/>
      <c r="J84" s="468"/>
      <c r="K84" s="468"/>
      <c r="L84" s="468"/>
      <c r="M84" s="468"/>
      <c r="N84" s="468"/>
      <c r="O84" s="468"/>
      <c r="Q84" s="76" t="s">
        <v>4571</v>
      </c>
    </row>
    <row r="85" spans="2:18" ht="18.75">
      <c r="B85" s="522">
        <v>36</v>
      </c>
      <c r="C85" s="823" t="s">
        <v>4531</v>
      </c>
      <c r="D85" s="525" t="s">
        <v>3510</v>
      </c>
      <c r="E85" s="149" t="s">
        <v>4913</v>
      </c>
      <c r="F85" s="870" t="str">
        <f>VLOOKUP(E85,'รหัส 1-2562-ม.ต้น'!$B$11:$C$86,2)</f>
        <v>ยุวบรรณารักษ์</v>
      </c>
      <c r="G85" s="468"/>
      <c r="H85" s="27"/>
      <c r="I85" s="468"/>
      <c r="J85" s="468"/>
      <c r="K85" s="468"/>
      <c r="L85" s="468"/>
      <c r="M85" s="468"/>
      <c r="N85" s="468"/>
      <c r="O85" s="468"/>
    </row>
    <row r="89" spans="2:18" ht="23.25">
      <c r="B89" s="463"/>
      <c r="C89" s="770"/>
      <c r="D89" s="464"/>
      <c r="E89" s="867"/>
      <c r="F89" s="874"/>
      <c r="G89" s="465"/>
      <c r="H89" s="465"/>
      <c r="I89" s="465"/>
      <c r="J89" s="465"/>
      <c r="K89" s="465"/>
      <c r="L89" s="465"/>
      <c r="M89" s="465"/>
      <c r="N89" s="465"/>
      <c r="O89" s="465"/>
    </row>
    <row r="90" spans="2:18" ht="23.25">
      <c r="B90" s="463"/>
      <c r="C90" s="770"/>
      <c r="D90" s="464"/>
      <c r="E90" s="867"/>
      <c r="F90" s="874"/>
      <c r="G90" s="465"/>
      <c r="H90" s="465"/>
      <c r="I90" s="465"/>
      <c r="J90" s="465"/>
      <c r="K90" s="465"/>
      <c r="L90" s="465"/>
      <c r="M90" s="465"/>
      <c r="N90" s="465"/>
      <c r="O90" s="465"/>
    </row>
    <row r="91" spans="2:18" ht="23.25">
      <c r="B91" s="463"/>
      <c r="C91" s="770"/>
      <c r="D91" s="1351"/>
      <c r="E91" s="1351"/>
      <c r="F91" s="1351"/>
      <c r="G91" s="1351"/>
      <c r="H91" s="1351"/>
      <c r="I91" s="1351"/>
      <c r="J91" s="1351"/>
      <c r="K91" s="1351"/>
      <c r="L91" s="1351"/>
      <c r="M91" s="1351"/>
      <c r="N91" s="1351"/>
      <c r="O91" s="1351"/>
    </row>
    <row r="92" spans="2:18" ht="12.75" customHeight="1">
      <c r="B92" s="463"/>
      <c r="C92" s="770"/>
      <c r="D92" s="1350"/>
      <c r="E92" s="1350"/>
      <c r="F92" s="1350"/>
      <c r="G92" s="1350"/>
      <c r="H92" s="1350"/>
      <c r="I92" s="1350"/>
      <c r="J92" s="1350"/>
      <c r="K92" s="1350"/>
      <c r="L92" s="1350"/>
      <c r="M92" s="1350"/>
      <c r="N92" s="1350"/>
      <c r="O92" s="1350"/>
      <c r="P92" s="270"/>
    </row>
    <row r="93" spans="2:18" ht="23.25">
      <c r="B93" s="519" t="s">
        <v>1</v>
      </c>
      <c r="C93" s="520" t="s">
        <v>2</v>
      </c>
      <c r="D93" s="520" t="s">
        <v>2116</v>
      </c>
      <c r="E93" s="520" t="s">
        <v>4793</v>
      </c>
      <c r="F93" s="875" t="s">
        <v>4794</v>
      </c>
      <c r="G93" s="520" t="s">
        <v>5081</v>
      </c>
      <c r="H93" s="880" t="s">
        <v>4795</v>
      </c>
      <c r="I93" s="466"/>
      <c r="J93" s="466"/>
      <c r="K93" s="466"/>
      <c r="L93" s="466"/>
      <c r="M93" s="466"/>
      <c r="N93" s="466"/>
      <c r="O93" s="466"/>
      <c r="Q93" s="215"/>
      <c r="R93" s="215"/>
    </row>
    <row r="94" spans="2:18" ht="18.75">
      <c r="B94" s="467">
        <v>1</v>
      </c>
      <c r="C94" s="823" t="s">
        <v>4122</v>
      </c>
      <c r="D94" s="526" t="s">
        <v>3511</v>
      </c>
      <c r="E94" s="149" t="s">
        <v>4810</v>
      </c>
      <c r="F94" s="870" t="str">
        <f>VLOOKUP(E94,'รหัส 1-2562-ม.ต้น'!$B$11:$C$86,2)</f>
        <v>MEP Chanel T Club</v>
      </c>
      <c r="G94" s="468"/>
      <c r="H94" s="27"/>
      <c r="I94" s="468"/>
      <c r="J94" s="468"/>
      <c r="K94" s="468"/>
      <c r="L94" s="468"/>
      <c r="M94" s="468"/>
      <c r="N94" s="468"/>
      <c r="O94" s="468"/>
    </row>
    <row r="95" spans="2:18" ht="18.75">
      <c r="B95" s="467">
        <v>2</v>
      </c>
      <c r="C95" s="823" t="s">
        <v>4259</v>
      </c>
      <c r="D95" s="526" t="s">
        <v>3512</v>
      </c>
      <c r="E95" s="149" t="s">
        <v>4875</v>
      </c>
      <c r="F95" s="870" t="str">
        <f>VLOOKUP(E95,'รหัส 1-2562-ม.ต้น'!$B$11:$C$86,2)</f>
        <v>รักษ์ภาษาอังกฤษ</v>
      </c>
      <c r="G95" s="468"/>
      <c r="H95" s="27"/>
      <c r="I95" s="468"/>
      <c r="J95" s="468"/>
      <c r="K95" s="468"/>
      <c r="L95" s="468"/>
      <c r="M95" s="468"/>
      <c r="N95" s="468"/>
      <c r="O95" s="468"/>
    </row>
    <row r="96" spans="2:18" ht="18.75">
      <c r="B96" s="467">
        <v>3</v>
      </c>
      <c r="C96" s="823" t="s">
        <v>4297</v>
      </c>
      <c r="D96" s="526" t="s">
        <v>3513</v>
      </c>
      <c r="E96" s="149" t="s">
        <v>4810</v>
      </c>
      <c r="F96" s="870" t="str">
        <f>VLOOKUP(E96,'รหัส 1-2562-ม.ต้น'!$B$11:$C$86,2)</f>
        <v>MEP Chanel T Club</v>
      </c>
      <c r="G96" s="468"/>
      <c r="H96" s="27"/>
      <c r="I96" s="468"/>
      <c r="J96" s="468"/>
      <c r="K96" s="468"/>
      <c r="L96" s="468"/>
      <c r="M96" s="468"/>
      <c r="N96" s="468"/>
      <c r="O96" s="468"/>
    </row>
    <row r="97" spans="2:15" ht="18.75">
      <c r="B97" s="467">
        <v>4</v>
      </c>
      <c r="C97" s="823" t="s">
        <v>4333</v>
      </c>
      <c r="D97" s="526" t="s">
        <v>3514</v>
      </c>
      <c r="E97" s="149" t="s">
        <v>4875</v>
      </c>
      <c r="F97" s="870" t="str">
        <f>VLOOKUP(E97,'รหัส 1-2562-ม.ต้น'!$B$11:$C$86,2)</f>
        <v>รักษ์ภาษาอังกฤษ</v>
      </c>
      <c r="G97" s="468"/>
      <c r="H97" s="27"/>
      <c r="I97" s="468"/>
      <c r="J97" s="468"/>
      <c r="K97" s="468"/>
      <c r="L97" s="468"/>
      <c r="M97" s="468"/>
      <c r="N97" s="468"/>
      <c r="O97" s="468"/>
    </row>
    <row r="98" spans="2:15" ht="18.75">
      <c r="B98" s="467">
        <v>5</v>
      </c>
      <c r="C98" s="823" t="s">
        <v>4337</v>
      </c>
      <c r="D98" s="526" t="s">
        <v>3515</v>
      </c>
      <c r="E98" s="149" t="s">
        <v>4810</v>
      </c>
      <c r="F98" s="870" t="str">
        <f>VLOOKUP(E98,'รหัส 1-2562-ม.ต้น'!$B$11:$C$86,2)</f>
        <v>MEP Chanel T Club</v>
      </c>
      <c r="G98" s="468"/>
      <c r="H98" s="27"/>
      <c r="I98" s="468"/>
      <c r="J98" s="468"/>
      <c r="K98" s="468"/>
      <c r="L98" s="468"/>
      <c r="M98" s="468"/>
      <c r="N98" s="468"/>
      <c r="O98" s="468"/>
    </row>
    <row r="99" spans="2:15" ht="18.75">
      <c r="B99" s="467">
        <v>6</v>
      </c>
      <c r="C99" s="823" t="s">
        <v>4354</v>
      </c>
      <c r="D99" s="526" t="s">
        <v>3516</v>
      </c>
      <c r="E99" s="149" t="s">
        <v>4875</v>
      </c>
      <c r="F99" s="870" t="str">
        <f>VLOOKUP(E99,'รหัส 1-2562-ม.ต้น'!$B$11:$C$86,2)</f>
        <v>รักษ์ภาษาอังกฤษ</v>
      </c>
      <c r="G99" s="468"/>
      <c r="H99" s="27"/>
      <c r="I99" s="468"/>
      <c r="J99" s="468"/>
      <c r="K99" s="468"/>
      <c r="L99" s="468"/>
      <c r="M99" s="468"/>
      <c r="N99" s="468"/>
      <c r="O99" s="468"/>
    </row>
    <row r="100" spans="2:15" ht="18.75">
      <c r="B100" s="467">
        <v>7</v>
      </c>
      <c r="C100" s="823" t="s">
        <v>4362</v>
      </c>
      <c r="D100" s="526" t="s">
        <v>3517</v>
      </c>
      <c r="E100" s="149" t="s">
        <v>4810</v>
      </c>
      <c r="F100" s="870" t="str">
        <f>VLOOKUP(E100,'รหัส 1-2562-ม.ต้น'!$B$11:$C$86,2)</f>
        <v>MEP Chanel T Club</v>
      </c>
      <c r="G100" s="468"/>
      <c r="H100" s="27"/>
      <c r="I100" s="468"/>
      <c r="J100" s="468"/>
      <c r="K100" s="468"/>
      <c r="L100" s="468"/>
      <c r="M100" s="468"/>
      <c r="N100" s="468"/>
      <c r="O100" s="468"/>
    </row>
    <row r="101" spans="2:15" ht="18.75">
      <c r="B101" s="467">
        <v>8</v>
      </c>
      <c r="C101" s="823" t="s">
        <v>4375</v>
      </c>
      <c r="D101" s="526" t="s">
        <v>3518</v>
      </c>
      <c r="E101" s="149" t="s">
        <v>4875</v>
      </c>
      <c r="F101" s="870" t="str">
        <f>VLOOKUP(E101,'รหัส 1-2562-ม.ต้น'!$B$11:$C$86,2)</f>
        <v>รักษ์ภาษาอังกฤษ</v>
      </c>
      <c r="G101" s="468"/>
      <c r="H101" s="27"/>
      <c r="I101" s="468"/>
      <c r="J101" s="468"/>
      <c r="K101" s="468"/>
      <c r="L101" s="468"/>
      <c r="M101" s="468"/>
      <c r="N101" s="468"/>
      <c r="O101" s="468"/>
    </row>
    <row r="102" spans="2:15" ht="18.75">
      <c r="B102" s="467">
        <v>9</v>
      </c>
      <c r="C102" s="823" t="s">
        <v>4384</v>
      </c>
      <c r="D102" s="526" t="s">
        <v>3519</v>
      </c>
      <c r="E102" s="149" t="s">
        <v>4810</v>
      </c>
      <c r="F102" s="870" t="str">
        <f>VLOOKUP(E102,'รหัส 1-2562-ม.ต้น'!$B$11:$C$86,2)</f>
        <v>MEP Chanel T Club</v>
      </c>
      <c r="G102" s="468"/>
      <c r="H102" s="27"/>
      <c r="I102" s="468"/>
      <c r="J102" s="468"/>
      <c r="K102" s="468"/>
      <c r="L102" s="468"/>
      <c r="M102" s="468"/>
      <c r="N102" s="468"/>
      <c r="O102" s="468"/>
    </row>
    <row r="103" spans="2:15" ht="18.75">
      <c r="B103" s="467">
        <v>10</v>
      </c>
      <c r="C103" s="823" t="s">
        <v>4390</v>
      </c>
      <c r="D103" s="526" t="s">
        <v>3520</v>
      </c>
      <c r="E103" s="149" t="s">
        <v>4875</v>
      </c>
      <c r="F103" s="870" t="str">
        <f>VLOOKUP(E103,'รหัส 1-2562-ม.ต้น'!$B$11:$C$86,2)</f>
        <v>รักษ์ภาษาอังกฤษ</v>
      </c>
      <c r="G103" s="468"/>
      <c r="H103" s="27"/>
      <c r="I103" s="468"/>
      <c r="J103" s="468"/>
      <c r="K103" s="468"/>
      <c r="L103" s="468"/>
      <c r="M103" s="468"/>
      <c r="N103" s="468"/>
      <c r="O103" s="468"/>
    </row>
    <row r="104" spans="2:15" ht="18.75">
      <c r="B104" s="467">
        <v>11</v>
      </c>
      <c r="C104" s="823" t="s">
        <v>4415</v>
      </c>
      <c r="D104" s="526" t="s">
        <v>3521</v>
      </c>
      <c r="E104" s="149" t="s">
        <v>4810</v>
      </c>
      <c r="F104" s="870" t="str">
        <f>VLOOKUP(E104,'รหัส 1-2562-ม.ต้น'!$B$11:$C$86,2)</f>
        <v>MEP Chanel T Club</v>
      </c>
      <c r="G104" s="468"/>
      <c r="H104" s="27"/>
      <c r="I104" s="468"/>
      <c r="J104" s="468"/>
      <c r="K104" s="468"/>
      <c r="L104" s="468"/>
      <c r="M104" s="468"/>
      <c r="N104" s="468"/>
      <c r="O104" s="468"/>
    </row>
    <row r="105" spans="2:15" ht="18.75">
      <c r="B105" s="467">
        <v>12</v>
      </c>
      <c r="C105" s="823" t="s">
        <v>4477</v>
      </c>
      <c r="D105" s="526" t="s">
        <v>3522</v>
      </c>
      <c r="E105" s="149" t="s">
        <v>4875</v>
      </c>
      <c r="F105" s="870" t="str">
        <f>VLOOKUP(E105,'รหัส 1-2562-ม.ต้น'!$B$11:$C$86,2)</f>
        <v>รักษ์ภาษาอังกฤษ</v>
      </c>
      <c r="G105" s="468"/>
      <c r="H105" s="27"/>
      <c r="I105" s="468"/>
      <c r="J105" s="468"/>
      <c r="K105" s="468"/>
      <c r="L105" s="468"/>
      <c r="M105" s="468"/>
      <c r="N105" s="468"/>
      <c r="O105" s="468"/>
    </row>
    <row r="106" spans="2:15" ht="18.75">
      <c r="B106" s="467">
        <v>13</v>
      </c>
      <c r="C106" s="823" t="s">
        <v>4478</v>
      </c>
      <c r="D106" s="526" t="s">
        <v>3523</v>
      </c>
      <c r="E106" s="149" t="s">
        <v>4810</v>
      </c>
      <c r="F106" s="870" t="str">
        <f>VLOOKUP(E106,'รหัส 1-2562-ม.ต้น'!$B$11:$C$86,2)</f>
        <v>MEP Chanel T Club</v>
      </c>
      <c r="G106" s="468"/>
      <c r="H106" s="27"/>
      <c r="I106" s="468"/>
      <c r="J106" s="468"/>
      <c r="K106" s="468"/>
      <c r="L106" s="468"/>
      <c r="M106" s="468"/>
      <c r="N106" s="468"/>
      <c r="O106" s="468"/>
    </row>
    <row r="107" spans="2:15" ht="18.75">
      <c r="B107" s="467">
        <v>14</v>
      </c>
      <c r="C107" s="823" t="s">
        <v>4515</v>
      </c>
      <c r="D107" s="526" t="s">
        <v>3524</v>
      </c>
      <c r="E107" s="149" t="s">
        <v>4875</v>
      </c>
      <c r="F107" s="870" t="str">
        <f>VLOOKUP(E107,'รหัส 1-2562-ม.ต้น'!$B$11:$C$86,2)</f>
        <v>รักษ์ภาษาอังกฤษ</v>
      </c>
      <c r="G107" s="468"/>
      <c r="H107" s="27"/>
      <c r="I107" s="468"/>
      <c r="J107" s="468"/>
      <c r="K107" s="468"/>
      <c r="L107" s="468"/>
      <c r="M107" s="468"/>
      <c r="N107" s="468"/>
      <c r="O107" s="468"/>
    </row>
    <row r="108" spans="2:15" ht="18.75">
      <c r="B108" s="467">
        <v>15</v>
      </c>
      <c r="C108" s="823" t="s">
        <v>4541</v>
      </c>
      <c r="D108" s="526" t="s">
        <v>3525</v>
      </c>
      <c r="E108" s="149" t="s">
        <v>4810</v>
      </c>
      <c r="F108" s="870" t="str">
        <f>VLOOKUP(E108,'รหัส 1-2562-ม.ต้น'!$B$11:$C$86,2)</f>
        <v>MEP Chanel T Club</v>
      </c>
      <c r="G108" s="468"/>
      <c r="H108" s="27"/>
      <c r="I108" s="468"/>
      <c r="J108" s="468"/>
      <c r="K108" s="468"/>
      <c r="L108" s="468"/>
      <c r="M108" s="468"/>
      <c r="N108" s="468"/>
      <c r="O108" s="468"/>
    </row>
    <row r="109" spans="2:15" ht="18.75">
      <c r="B109" s="467">
        <v>16</v>
      </c>
      <c r="C109" s="823" t="s">
        <v>4139</v>
      </c>
      <c r="D109" s="526" t="s">
        <v>3526</v>
      </c>
      <c r="E109" s="149" t="s">
        <v>4875</v>
      </c>
      <c r="F109" s="870" t="str">
        <f>VLOOKUP(E109,'รหัส 1-2562-ม.ต้น'!$B$11:$C$86,2)</f>
        <v>รักษ์ภาษาอังกฤษ</v>
      </c>
      <c r="G109" s="468"/>
      <c r="H109" s="27"/>
      <c r="I109" s="468"/>
      <c r="J109" s="468"/>
      <c r="K109" s="468"/>
      <c r="L109" s="468"/>
      <c r="M109" s="468"/>
      <c r="N109" s="468"/>
      <c r="O109" s="468"/>
    </row>
    <row r="110" spans="2:15" ht="18.75">
      <c r="B110" s="467">
        <v>17</v>
      </c>
      <c r="C110" s="823" t="s">
        <v>4151</v>
      </c>
      <c r="D110" s="526" t="s">
        <v>3527</v>
      </c>
      <c r="E110" s="149" t="s">
        <v>4810</v>
      </c>
      <c r="F110" s="870" t="str">
        <f>VLOOKUP(E110,'รหัส 1-2562-ม.ต้น'!$B$11:$C$86,2)</f>
        <v>MEP Chanel T Club</v>
      </c>
      <c r="G110" s="468"/>
      <c r="H110" s="27"/>
      <c r="I110" s="468"/>
      <c r="J110" s="468"/>
      <c r="K110" s="468"/>
      <c r="L110" s="468"/>
      <c r="M110" s="468"/>
      <c r="N110" s="468"/>
      <c r="O110" s="468"/>
    </row>
    <row r="111" spans="2:15" ht="18.75">
      <c r="B111" s="467">
        <v>18</v>
      </c>
      <c r="C111" s="823" t="s">
        <v>4153</v>
      </c>
      <c r="D111" s="526" t="s">
        <v>3528</v>
      </c>
      <c r="E111" s="149" t="s">
        <v>4875</v>
      </c>
      <c r="F111" s="870" t="str">
        <f>VLOOKUP(E111,'รหัส 1-2562-ม.ต้น'!$B$11:$C$86,2)</f>
        <v>รักษ์ภาษาอังกฤษ</v>
      </c>
      <c r="G111" s="468"/>
      <c r="H111" s="27"/>
      <c r="I111" s="468"/>
      <c r="J111" s="468"/>
      <c r="K111" s="468"/>
      <c r="L111" s="468"/>
      <c r="M111" s="468"/>
      <c r="N111" s="468"/>
      <c r="O111" s="468"/>
    </row>
    <row r="112" spans="2:15" ht="18.75">
      <c r="B112" s="467">
        <v>19</v>
      </c>
      <c r="C112" s="823" t="s">
        <v>4195</v>
      </c>
      <c r="D112" s="526" t="s">
        <v>3529</v>
      </c>
      <c r="E112" s="149" t="s">
        <v>4810</v>
      </c>
      <c r="F112" s="870" t="str">
        <f>VLOOKUP(E112,'รหัส 1-2562-ม.ต้น'!$B$11:$C$86,2)</f>
        <v>MEP Chanel T Club</v>
      </c>
      <c r="G112" s="469"/>
      <c r="H112" s="881"/>
      <c r="I112" s="469"/>
      <c r="J112" s="469"/>
      <c r="K112" s="469"/>
      <c r="L112" s="469"/>
      <c r="M112" s="469"/>
      <c r="N112" s="469"/>
      <c r="O112" s="469"/>
    </row>
    <row r="113" spans="2:17" ht="18.75">
      <c r="B113" s="467">
        <v>20</v>
      </c>
      <c r="C113" s="823" t="s">
        <v>4209</v>
      </c>
      <c r="D113" s="526" t="s">
        <v>3530</v>
      </c>
      <c r="E113" s="149" t="s">
        <v>4875</v>
      </c>
      <c r="F113" s="870" t="str">
        <f>VLOOKUP(E113,'รหัส 1-2562-ม.ต้น'!$B$11:$C$86,2)</f>
        <v>รักษ์ภาษาอังกฤษ</v>
      </c>
      <c r="G113" s="468"/>
      <c r="H113" s="27"/>
      <c r="I113" s="468"/>
      <c r="J113" s="468"/>
      <c r="K113" s="468"/>
      <c r="L113" s="468"/>
      <c r="M113" s="468"/>
      <c r="N113" s="468"/>
      <c r="O113" s="468"/>
    </row>
    <row r="114" spans="2:17" ht="18.75">
      <c r="B114" s="467">
        <v>21</v>
      </c>
      <c r="C114" s="823" t="s">
        <v>4217</v>
      </c>
      <c r="D114" s="526" t="s">
        <v>3531</v>
      </c>
      <c r="E114" s="149" t="s">
        <v>4810</v>
      </c>
      <c r="F114" s="870" t="str">
        <f>VLOOKUP(E114,'รหัส 1-2562-ม.ต้น'!$B$11:$C$86,2)</f>
        <v>MEP Chanel T Club</v>
      </c>
      <c r="G114" s="468"/>
      <c r="H114" s="27"/>
      <c r="I114" s="468"/>
      <c r="J114" s="468"/>
      <c r="K114" s="468"/>
      <c r="L114" s="468"/>
      <c r="M114" s="468"/>
      <c r="N114" s="468"/>
      <c r="O114" s="468"/>
    </row>
    <row r="115" spans="2:17" ht="18.75">
      <c r="B115" s="467">
        <v>22</v>
      </c>
      <c r="C115" s="823" t="s">
        <v>4264</v>
      </c>
      <c r="D115" s="526" t="s">
        <v>3532</v>
      </c>
      <c r="E115" s="149" t="s">
        <v>4875</v>
      </c>
      <c r="F115" s="870" t="str">
        <f>VLOOKUP(E115,'รหัส 1-2562-ม.ต้น'!$B$11:$C$86,2)</f>
        <v>รักษ์ภาษาอังกฤษ</v>
      </c>
      <c r="G115" s="468"/>
      <c r="H115" s="27"/>
      <c r="I115" s="468"/>
      <c r="J115" s="468"/>
      <c r="K115" s="468"/>
      <c r="L115" s="468"/>
      <c r="M115" s="468"/>
      <c r="N115" s="468"/>
      <c r="O115" s="468"/>
    </row>
    <row r="116" spans="2:17" ht="18.75">
      <c r="B116" s="467">
        <v>23</v>
      </c>
      <c r="C116" s="823" t="s">
        <v>4265</v>
      </c>
      <c r="D116" s="526" t="s">
        <v>3533</v>
      </c>
      <c r="E116" s="149" t="s">
        <v>4810</v>
      </c>
      <c r="F116" s="870" t="str">
        <f>VLOOKUP(E116,'รหัส 1-2562-ม.ต้น'!$B$11:$C$86,2)</f>
        <v>MEP Chanel T Club</v>
      </c>
      <c r="G116" s="468"/>
      <c r="H116" s="27"/>
      <c r="I116" s="468"/>
      <c r="J116" s="468"/>
      <c r="K116" s="468"/>
      <c r="L116" s="468"/>
      <c r="M116" s="468"/>
      <c r="N116" s="468"/>
      <c r="O116" s="468"/>
    </row>
    <row r="117" spans="2:17" ht="18.75">
      <c r="B117" s="467">
        <v>24</v>
      </c>
      <c r="C117" s="823" t="s">
        <v>4299</v>
      </c>
      <c r="D117" s="526" t="s">
        <v>3534</v>
      </c>
      <c r="E117" s="149" t="s">
        <v>4875</v>
      </c>
      <c r="F117" s="870" t="str">
        <f>VLOOKUP(E117,'รหัส 1-2562-ม.ต้น'!$B$11:$C$86,2)</f>
        <v>รักษ์ภาษาอังกฤษ</v>
      </c>
      <c r="G117" s="468"/>
      <c r="H117" s="27"/>
      <c r="I117" s="468"/>
      <c r="J117" s="468"/>
      <c r="K117" s="468"/>
      <c r="L117" s="468"/>
      <c r="M117" s="468"/>
      <c r="N117" s="468"/>
      <c r="O117" s="468"/>
    </row>
    <row r="118" spans="2:17" ht="18.75">
      <c r="B118" s="467">
        <v>25</v>
      </c>
      <c r="C118" s="823" t="s">
        <v>4308</v>
      </c>
      <c r="D118" s="526" t="s">
        <v>3535</v>
      </c>
      <c r="E118" s="149" t="s">
        <v>4810</v>
      </c>
      <c r="F118" s="870" t="str">
        <f>VLOOKUP(E118,'รหัส 1-2562-ม.ต้น'!$B$11:$C$86,2)</f>
        <v>MEP Chanel T Club</v>
      </c>
      <c r="G118" s="468"/>
      <c r="H118" s="27"/>
      <c r="I118" s="468"/>
      <c r="J118" s="468"/>
      <c r="K118" s="468"/>
      <c r="L118" s="468"/>
      <c r="M118" s="468"/>
      <c r="N118" s="468"/>
      <c r="O118" s="468"/>
    </row>
    <row r="119" spans="2:17" ht="18.75">
      <c r="B119" s="467">
        <v>26</v>
      </c>
      <c r="C119" s="823" t="s">
        <v>4351</v>
      </c>
      <c r="D119" s="526" t="s">
        <v>3536</v>
      </c>
      <c r="E119" s="149" t="s">
        <v>4875</v>
      </c>
      <c r="F119" s="870" t="str">
        <f>VLOOKUP(E119,'รหัส 1-2562-ม.ต้น'!$B$11:$C$86,2)</f>
        <v>รักษ์ภาษาอังกฤษ</v>
      </c>
      <c r="G119" s="468"/>
      <c r="H119" s="27"/>
      <c r="I119" s="468"/>
      <c r="J119" s="468"/>
      <c r="K119" s="468"/>
      <c r="L119" s="468"/>
      <c r="M119" s="468"/>
      <c r="N119" s="468"/>
      <c r="O119" s="468"/>
    </row>
    <row r="120" spans="2:17" ht="18.75">
      <c r="B120" s="467">
        <v>27</v>
      </c>
      <c r="C120" s="823" t="s">
        <v>4409</v>
      </c>
      <c r="D120" s="526" t="s">
        <v>3537</v>
      </c>
      <c r="E120" s="149" t="s">
        <v>4810</v>
      </c>
      <c r="F120" s="870" t="str">
        <f>VLOOKUP(E120,'รหัส 1-2562-ม.ต้น'!$B$11:$C$86,2)</f>
        <v>MEP Chanel T Club</v>
      </c>
      <c r="G120" s="468"/>
      <c r="H120" s="27"/>
      <c r="I120" s="468"/>
      <c r="J120" s="468"/>
      <c r="K120" s="468"/>
      <c r="L120" s="468"/>
      <c r="M120" s="468"/>
      <c r="N120" s="468"/>
      <c r="O120" s="468"/>
    </row>
    <row r="121" spans="2:17" ht="18.75">
      <c r="B121" s="467">
        <v>28</v>
      </c>
      <c r="C121" s="823" t="s">
        <v>4413</v>
      </c>
      <c r="D121" s="526" t="s">
        <v>3538</v>
      </c>
      <c r="E121" s="149" t="s">
        <v>4875</v>
      </c>
      <c r="F121" s="870" t="str">
        <f>VLOOKUP(E121,'รหัส 1-2562-ม.ต้น'!$B$11:$C$86,2)</f>
        <v>รักษ์ภาษาอังกฤษ</v>
      </c>
      <c r="G121" s="468"/>
      <c r="H121" s="27"/>
      <c r="I121" s="468"/>
      <c r="J121" s="468"/>
      <c r="K121" s="468"/>
      <c r="L121" s="468"/>
      <c r="M121" s="468"/>
      <c r="N121" s="468"/>
      <c r="O121" s="468"/>
    </row>
    <row r="122" spans="2:17" ht="21">
      <c r="B122" s="467">
        <v>29</v>
      </c>
      <c r="C122" s="823" t="s">
        <v>4449</v>
      </c>
      <c r="D122" s="526" t="s">
        <v>3539</v>
      </c>
      <c r="E122" s="149" t="s">
        <v>4810</v>
      </c>
      <c r="F122" s="870" t="str">
        <f>VLOOKUP(E122,'รหัส 1-2562-ม.ต้น'!$B$11:$C$86,2)</f>
        <v>MEP Chanel T Club</v>
      </c>
      <c r="G122" s="468"/>
      <c r="H122" s="27"/>
      <c r="I122" s="468"/>
      <c r="J122" s="468"/>
      <c r="K122" s="468"/>
      <c r="L122" s="468"/>
      <c r="M122" s="468"/>
      <c r="N122" s="468"/>
      <c r="O122" s="468"/>
      <c r="Q122" s="76" t="s">
        <v>4572</v>
      </c>
    </row>
    <row r="123" spans="2:17" ht="18.75">
      <c r="B123" s="467">
        <v>30</v>
      </c>
      <c r="C123" s="823" t="s">
        <v>4492</v>
      </c>
      <c r="D123" s="526" t="s">
        <v>3540</v>
      </c>
      <c r="E123" s="149" t="s">
        <v>4875</v>
      </c>
      <c r="F123" s="870" t="str">
        <f>VLOOKUP(E123,'รหัส 1-2562-ม.ต้น'!$B$11:$C$86,2)</f>
        <v>รักษ์ภาษาอังกฤษ</v>
      </c>
      <c r="G123" s="468"/>
      <c r="H123" s="27"/>
      <c r="I123" s="468"/>
      <c r="J123" s="468"/>
      <c r="K123" s="468"/>
      <c r="L123" s="468"/>
      <c r="M123" s="468"/>
      <c r="N123" s="468"/>
      <c r="O123" s="468"/>
    </row>
    <row r="128" spans="2:17" ht="23.25">
      <c r="B128" s="463"/>
      <c r="C128" s="770"/>
      <c r="D128" s="464"/>
      <c r="E128" s="867"/>
      <c r="F128" s="874"/>
      <c r="G128" s="465"/>
      <c r="H128" s="465"/>
      <c r="I128" s="465"/>
      <c r="J128" s="465"/>
      <c r="K128" s="465"/>
      <c r="L128" s="465"/>
      <c r="M128" s="465"/>
      <c r="N128" s="465"/>
      <c r="O128" s="465"/>
    </row>
    <row r="129" spans="2:18" ht="23.25">
      <c r="B129" s="463"/>
      <c r="C129" s="770"/>
      <c r="D129" s="464"/>
      <c r="E129" s="867"/>
      <c r="F129" s="874"/>
      <c r="G129" s="465"/>
      <c r="H129" s="465"/>
      <c r="I129" s="465"/>
      <c r="J129" s="465"/>
      <c r="K129" s="465"/>
      <c r="L129" s="465"/>
      <c r="M129" s="465"/>
      <c r="N129" s="465"/>
      <c r="O129" s="465"/>
    </row>
    <row r="130" spans="2:18" ht="23.25">
      <c r="B130" s="463"/>
      <c r="C130" s="770"/>
      <c r="D130" s="1351"/>
      <c r="E130" s="1351"/>
      <c r="F130" s="1351"/>
      <c r="G130" s="1351"/>
      <c r="H130" s="1351"/>
      <c r="I130" s="1351"/>
      <c r="J130" s="1351"/>
      <c r="K130" s="1351"/>
      <c r="L130" s="1351"/>
      <c r="M130" s="1351"/>
      <c r="N130" s="1351"/>
      <c r="O130" s="1351"/>
    </row>
    <row r="131" spans="2:18" ht="12.75" customHeight="1">
      <c r="B131" s="463"/>
      <c r="C131" s="770"/>
      <c r="D131" s="1350"/>
      <c r="E131" s="1350"/>
      <c r="F131" s="1350"/>
      <c r="G131" s="1350"/>
      <c r="H131" s="1350"/>
      <c r="I131" s="1350"/>
      <c r="J131" s="1350"/>
      <c r="K131" s="1350"/>
      <c r="L131" s="1350"/>
      <c r="M131" s="1350"/>
      <c r="N131" s="1350"/>
      <c r="O131" s="1350"/>
      <c r="P131" s="270"/>
    </row>
    <row r="132" spans="2:18" ht="23.25">
      <c r="B132" s="519" t="s">
        <v>1</v>
      </c>
      <c r="C132" s="520" t="s">
        <v>2</v>
      </c>
      <c r="D132" s="520" t="s">
        <v>2116</v>
      </c>
      <c r="E132" s="520" t="s">
        <v>4793</v>
      </c>
      <c r="F132" s="875" t="s">
        <v>4794</v>
      </c>
      <c r="G132" s="520" t="s">
        <v>5081</v>
      </c>
      <c r="H132" s="880" t="s">
        <v>4795</v>
      </c>
      <c r="I132" s="466"/>
      <c r="J132" s="466"/>
      <c r="K132" s="466"/>
      <c r="L132" s="466"/>
      <c r="M132" s="466"/>
      <c r="N132" s="466"/>
      <c r="O132" s="466"/>
      <c r="Q132" s="215"/>
      <c r="R132" s="215"/>
    </row>
    <row r="133" spans="2:18" ht="18.75">
      <c r="B133" s="467">
        <v>1</v>
      </c>
      <c r="C133" s="823" t="s">
        <v>4117</v>
      </c>
      <c r="D133" s="468" t="s">
        <v>3541</v>
      </c>
      <c r="E133" s="149" t="s">
        <v>4848</v>
      </c>
      <c r="F133" s="870" t="str">
        <f>VLOOKUP(E133,'รหัส 1-2562-ม.ต้น'!$B$11:$C$86,2)</f>
        <v>จรวด  ขวดน้ำ</v>
      </c>
      <c r="G133" s="468"/>
      <c r="H133" s="27"/>
      <c r="I133" s="468"/>
      <c r="J133" s="468"/>
      <c r="K133" s="468"/>
      <c r="L133" s="468"/>
      <c r="M133" s="468"/>
      <c r="N133" s="468"/>
      <c r="O133" s="468"/>
    </row>
    <row r="134" spans="2:18" ht="18.75">
      <c r="B134" s="467">
        <v>2</v>
      </c>
      <c r="C134" s="823" t="s">
        <v>4155</v>
      </c>
      <c r="D134" s="468" t="s">
        <v>3542</v>
      </c>
      <c r="E134" s="149" t="s">
        <v>4848</v>
      </c>
      <c r="F134" s="870" t="str">
        <f>VLOOKUP(E134,'รหัส 1-2562-ม.ต้น'!$B$11:$C$86,2)</f>
        <v>จรวด  ขวดน้ำ</v>
      </c>
      <c r="G134" s="468"/>
      <c r="H134" s="27"/>
      <c r="I134" s="468"/>
      <c r="J134" s="468"/>
      <c r="K134" s="468"/>
      <c r="L134" s="468"/>
      <c r="M134" s="468"/>
      <c r="N134" s="468"/>
      <c r="O134" s="468"/>
    </row>
    <row r="135" spans="2:18" ht="18.75">
      <c r="B135" s="467">
        <v>3</v>
      </c>
      <c r="C135" s="823" t="s">
        <v>4176</v>
      </c>
      <c r="D135" s="468" t="s">
        <v>3543</v>
      </c>
      <c r="E135" s="149" t="s">
        <v>4848</v>
      </c>
      <c r="F135" s="870" t="str">
        <f>VLOOKUP(E135,'รหัส 1-2562-ม.ต้น'!$B$11:$C$86,2)</f>
        <v>จรวด  ขวดน้ำ</v>
      </c>
      <c r="G135" s="468"/>
      <c r="H135" s="27"/>
      <c r="I135" s="468"/>
      <c r="J135" s="468"/>
      <c r="K135" s="468"/>
      <c r="L135" s="468"/>
      <c r="M135" s="468"/>
      <c r="N135" s="468"/>
      <c r="O135" s="468"/>
    </row>
    <row r="136" spans="2:18" ht="18.75">
      <c r="B136" s="467">
        <v>4</v>
      </c>
      <c r="C136" s="823" t="s">
        <v>4227</v>
      </c>
      <c r="D136" s="468" t="s">
        <v>3544</v>
      </c>
      <c r="E136" s="149" t="s">
        <v>4848</v>
      </c>
      <c r="F136" s="870" t="str">
        <f>VLOOKUP(E136,'รหัส 1-2562-ม.ต้น'!$B$11:$C$86,2)</f>
        <v>จรวด  ขวดน้ำ</v>
      </c>
      <c r="G136" s="468"/>
      <c r="H136" s="27"/>
      <c r="I136" s="468"/>
      <c r="J136" s="468"/>
      <c r="K136" s="468"/>
      <c r="L136" s="468"/>
      <c r="M136" s="468"/>
      <c r="N136" s="468"/>
      <c r="O136" s="468"/>
    </row>
    <row r="137" spans="2:18" ht="18.75">
      <c r="B137" s="467">
        <v>5</v>
      </c>
      <c r="C137" s="823" t="s">
        <v>4240</v>
      </c>
      <c r="D137" s="468" t="s">
        <v>3545</v>
      </c>
      <c r="E137" s="149" t="s">
        <v>4839</v>
      </c>
      <c r="F137" s="870" t="str">
        <f>VLOOKUP(E137,'รหัส 1-2562-ม.ต้น'!$B$11:$C$86,2)</f>
        <v>สนุกกับโมเดลฟิกเกอร์</v>
      </c>
      <c r="G137" s="468"/>
      <c r="H137" s="27"/>
      <c r="I137" s="468"/>
      <c r="J137" s="468"/>
      <c r="K137" s="468"/>
      <c r="L137" s="468"/>
      <c r="M137" s="468"/>
      <c r="N137" s="468"/>
      <c r="O137" s="468"/>
    </row>
    <row r="138" spans="2:18" ht="18.75">
      <c r="B138" s="467">
        <v>6</v>
      </c>
      <c r="C138" s="823" t="s">
        <v>4261</v>
      </c>
      <c r="D138" s="468" t="s">
        <v>3546</v>
      </c>
      <c r="E138" s="149" t="s">
        <v>4802</v>
      </c>
      <c r="F138" s="870" t="str">
        <f>VLOOKUP(E138,'รหัส 1-2562-ม.ต้น'!$B$11:$C$86,2)</f>
        <v>คนรักผลิตภัณฑ์จากนม</v>
      </c>
      <c r="G138" s="468"/>
      <c r="H138" s="27"/>
      <c r="I138" s="468"/>
      <c r="J138" s="468"/>
      <c r="K138" s="468"/>
      <c r="L138" s="468"/>
      <c r="M138" s="468"/>
      <c r="N138" s="468"/>
      <c r="O138" s="468"/>
    </row>
    <row r="139" spans="2:18" ht="18.75">
      <c r="B139" s="467">
        <v>7</v>
      </c>
      <c r="C139" s="823" t="s">
        <v>4276</v>
      </c>
      <c r="D139" s="468" t="s">
        <v>3547</v>
      </c>
      <c r="E139" s="149" t="s">
        <v>4881</v>
      </c>
      <c r="F139" s="870" t="str">
        <f>VLOOKUP(E139,'รหัส 1-2562-ม.ต้น'!$B$11:$C$86,2)</f>
        <v>SSE-เศรษฐกิจพอเพียง</v>
      </c>
      <c r="G139" s="468"/>
      <c r="H139" s="27"/>
      <c r="I139" s="468"/>
      <c r="J139" s="468"/>
      <c r="K139" s="468"/>
      <c r="L139" s="468"/>
      <c r="M139" s="468"/>
      <c r="N139" s="468"/>
      <c r="O139" s="468"/>
    </row>
    <row r="140" spans="2:18" ht="18.75">
      <c r="B140" s="467">
        <v>8</v>
      </c>
      <c r="C140" s="823" t="s">
        <v>4280</v>
      </c>
      <c r="D140" s="468" t="s">
        <v>3548</v>
      </c>
      <c r="E140" s="149" t="s">
        <v>4839</v>
      </c>
      <c r="F140" s="870" t="str">
        <f>VLOOKUP(E140,'รหัส 1-2562-ม.ต้น'!$B$11:$C$86,2)</f>
        <v>สนุกกับโมเดลฟิกเกอร์</v>
      </c>
      <c r="G140" s="468"/>
      <c r="H140" s="27"/>
      <c r="I140" s="468"/>
      <c r="J140" s="468"/>
      <c r="K140" s="468"/>
      <c r="L140" s="468"/>
      <c r="M140" s="468"/>
      <c r="N140" s="468"/>
      <c r="O140" s="468"/>
    </row>
    <row r="141" spans="2:18" ht="18.75">
      <c r="B141" s="467">
        <v>9</v>
      </c>
      <c r="C141" s="823" t="s">
        <v>4282</v>
      </c>
      <c r="D141" s="468" t="s">
        <v>3549</v>
      </c>
      <c r="E141" s="149" t="s">
        <v>4839</v>
      </c>
      <c r="F141" s="870" t="str">
        <f>VLOOKUP(E141,'รหัส 1-2562-ม.ต้น'!$B$11:$C$86,2)</f>
        <v>สนุกกับโมเดลฟิกเกอร์</v>
      </c>
      <c r="G141" s="468"/>
      <c r="H141" s="27"/>
      <c r="I141" s="468"/>
      <c r="J141" s="468"/>
      <c r="K141" s="468"/>
      <c r="L141" s="468"/>
      <c r="M141" s="468"/>
      <c r="N141" s="468"/>
      <c r="O141" s="468"/>
    </row>
    <row r="142" spans="2:18" ht="18.75">
      <c r="B142" s="467">
        <v>10</v>
      </c>
      <c r="C142" s="823" t="s">
        <v>4318</v>
      </c>
      <c r="D142" s="468" t="s">
        <v>3550</v>
      </c>
      <c r="E142" s="149" t="s">
        <v>4829</v>
      </c>
      <c r="F142" s="870" t="str">
        <f>VLOOKUP(E142,'รหัส 1-2562-ม.ต้น'!$B$11:$C$86,2)</f>
        <v>A-MATH1</v>
      </c>
      <c r="G142" s="468"/>
      <c r="H142" s="27"/>
      <c r="I142" s="468"/>
      <c r="J142" s="468"/>
      <c r="K142" s="468"/>
      <c r="L142" s="468"/>
      <c r="M142" s="468"/>
      <c r="N142" s="468"/>
      <c r="O142" s="468"/>
    </row>
    <row r="143" spans="2:18" ht="18.75">
      <c r="B143" s="467">
        <v>11</v>
      </c>
      <c r="C143" s="823" t="s">
        <v>4319</v>
      </c>
      <c r="D143" s="468" t="s">
        <v>3551</v>
      </c>
      <c r="E143" s="149" t="s">
        <v>4806</v>
      </c>
      <c r="F143" s="870" t="str">
        <f>VLOOKUP(E143,'รหัส 1-2562-ม.ต้น'!$B$11:$C$86,2)</f>
        <v>วิทยศิลป์</v>
      </c>
      <c r="G143" s="468"/>
      <c r="H143" s="27"/>
      <c r="I143" s="468"/>
      <c r="J143" s="468"/>
      <c r="K143" s="468"/>
      <c r="L143" s="468"/>
      <c r="M143" s="468"/>
      <c r="N143" s="468"/>
      <c r="O143" s="468"/>
    </row>
    <row r="144" spans="2:18" ht="18.75">
      <c r="B144" s="467">
        <v>12</v>
      </c>
      <c r="C144" s="823" t="s">
        <v>4520</v>
      </c>
      <c r="D144" s="468" t="s">
        <v>3552</v>
      </c>
      <c r="E144" s="149" t="s">
        <v>4867</v>
      </c>
      <c r="F144" s="870" t="str">
        <f>VLOOKUP(E144,'รหัส 1-2562-ม.ต้น'!$B$11:$C$86,2)</f>
        <v>วงโยธวาทิต</v>
      </c>
      <c r="G144" s="468"/>
      <c r="H144" s="27"/>
      <c r="I144" s="468"/>
      <c r="J144" s="468"/>
      <c r="K144" s="468"/>
      <c r="L144" s="468"/>
      <c r="M144" s="468"/>
      <c r="N144" s="468"/>
      <c r="O144" s="468"/>
    </row>
    <row r="145" spans="2:15" ht="18.75">
      <c r="B145" s="467">
        <v>13</v>
      </c>
      <c r="C145" s="823" t="s">
        <v>4521</v>
      </c>
      <c r="D145" s="468" t="s">
        <v>3553</v>
      </c>
      <c r="E145" s="149" t="s">
        <v>4802</v>
      </c>
      <c r="F145" s="870" t="str">
        <f>VLOOKUP(E145,'รหัส 1-2562-ม.ต้น'!$B$11:$C$86,2)</f>
        <v>คนรักผลิตภัณฑ์จากนม</v>
      </c>
      <c r="G145" s="468"/>
      <c r="H145" s="27"/>
      <c r="I145" s="468"/>
      <c r="J145" s="468"/>
      <c r="K145" s="468"/>
      <c r="L145" s="468"/>
      <c r="M145" s="468"/>
      <c r="N145" s="468"/>
      <c r="O145" s="468"/>
    </row>
    <row r="146" spans="2:15" ht="18.75">
      <c r="B146" s="467">
        <v>14</v>
      </c>
      <c r="C146" s="823" t="s">
        <v>4561</v>
      </c>
      <c r="D146" s="468" t="s">
        <v>3554</v>
      </c>
      <c r="E146" s="149" t="s">
        <v>4829</v>
      </c>
      <c r="F146" s="870" t="str">
        <f>VLOOKUP(E146,'รหัส 1-2562-ม.ต้น'!$B$11:$C$86,2)</f>
        <v>A-MATH1</v>
      </c>
      <c r="G146" s="468"/>
      <c r="H146" s="27"/>
      <c r="I146" s="468"/>
      <c r="J146" s="468"/>
      <c r="K146" s="468"/>
      <c r="L146" s="468"/>
      <c r="M146" s="468"/>
      <c r="N146" s="468"/>
      <c r="O146" s="468"/>
    </row>
    <row r="147" spans="2:15" ht="18.75">
      <c r="B147" s="467">
        <v>15</v>
      </c>
      <c r="C147" s="823" t="s">
        <v>4107</v>
      </c>
      <c r="D147" s="468" t="s">
        <v>3555</v>
      </c>
      <c r="E147" s="149" t="s">
        <v>4846</v>
      </c>
      <c r="F147" s="870" t="str">
        <f>VLOOKUP(E147,'รหัส 1-2562-ม.ต้น'!$B$11:$C$86,2)</f>
        <v>ศิลปะผ่านเลนส์</v>
      </c>
      <c r="G147" s="468"/>
      <c r="H147" s="27"/>
      <c r="I147" s="468"/>
      <c r="J147" s="468"/>
      <c r="K147" s="468"/>
      <c r="L147" s="468"/>
      <c r="M147" s="468"/>
      <c r="N147" s="468"/>
      <c r="O147" s="468"/>
    </row>
    <row r="148" spans="2:15" ht="18.75">
      <c r="B148" s="467">
        <v>16</v>
      </c>
      <c r="C148" s="823" t="s">
        <v>4108</v>
      </c>
      <c r="D148" s="468" t="s">
        <v>3556</v>
      </c>
      <c r="E148" s="149" t="s">
        <v>4846</v>
      </c>
      <c r="F148" s="870" t="str">
        <f>VLOOKUP(E148,'รหัส 1-2562-ม.ต้น'!$B$11:$C$86,2)</f>
        <v>ศิลปะผ่านเลนส์</v>
      </c>
      <c r="G148" s="468"/>
      <c r="H148" s="27"/>
      <c r="I148" s="468"/>
      <c r="J148" s="468"/>
      <c r="K148" s="468"/>
      <c r="L148" s="468"/>
      <c r="M148" s="468"/>
      <c r="N148" s="468"/>
      <c r="O148" s="468"/>
    </row>
    <row r="149" spans="2:15" ht="18.75">
      <c r="B149" s="467">
        <v>17</v>
      </c>
      <c r="C149" s="823" t="s">
        <v>4127</v>
      </c>
      <c r="D149" s="468" t="s">
        <v>3557</v>
      </c>
      <c r="E149" s="149" t="s">
        <v>4881</v>
      </c>
      <c r="F149" s="870" t="str">
        <f>VLOOKUP(E149,'รหัส 1-2562-ม.ต้น'!$B$11:$C$86,2)</f>
        <v>SSE-เศรษฐกิจพอเพียง</v>
      </c>
      <c r="G149" s="468"/>
      <c r="H149" s="27"/>
      <c r="I149" s="468"/>
      <c r="J149" s="468"/>
      <c r="K149" s="468"/>
      <c r="L149" s="468"/>
      <c r="M149" s="468"/>
      <c r="N149" s="468"/>
      <c r="O149" s="468"/>
    </row>
    <row r="150" spans="2:15" ht="18.75">
      <c r="B150" s="467">
        <v>18</v>
      </c>
      <c r="C150" s="823" t="s">
        <v>4132</v>
      </c>
      <c r="D150" s="468" t="s">
        <v>3558</v>
      </c>
      <c r="E150" s="149" t="s">
        <v>4877</v>
      </c>
      <c r="F150" s="870" t="str">
        <f>VLOOKUP(E150,'รหัส 1-2562-ม.ต้น'!$B$11:$C$86,2)</f>
        <v>คำคม(kumkom)</v>
      </c>
      <c r="G150" s="468"/>
      <c r="H150" s="27"/>
      <c r="I150" s="468"/>
      <c r="J150" s="468"/>
      <c r="K150" s="468"/>
      <c r="L150" s="468"/>
      <c r="M150" s="468"/>
      <c r="N150" s="468"/>
      <c r="O150" s="468"/>
    </row>
    <row r="151" spans="2:15" ht="18.75">
      <c r="B151" s="467">
        <v>19</v>
      </c>
      <c r="C151" s="823" t="s">
        <v>4154</v>
      </c>
      <c r="D151" s="468" t="s">
        <v>3559</v>
      </c>
      <c r="E151" s="149" t="s">
        <v>4846</v>
      </c>
      <c r="F151" s="870" t="str">
        <f>VLOOKUP(E151,'รหัส 1-2562-ม.ต้น'!$B$11:$C$86,2)</f>
        <v>ศิลปะผ่านเลนส์</v>
      </c>
      <c r="G151" s="469"/>
      <c r="H151" s="881"/>
      <c r="I151" s="469"/>
      <c r="J151" s="469"/>
      <c r="K151" s="469"/>
      <c r="L151" s="469"/>
      <c r="M151" s="469"/>
      <c r="N151" s="469"/>
      <c r="O151" s="469"/>
    </row>
    <row r="152" spans="2:15" ht="18.75">
      <c r="B152" s="467">
        <v>20</v>
      </c>
      <c r="C152" s="823" t="s">
        <v>4164</v>
      </c>
      <c r="D152" s="468" t="s">
        <v>3560</v>
      </c>
      <c r="E152" s="149" t="s">
        <v>4806</v>
      </c>
      <c r="F152" s="870" t="str">
        <f>VLOOKUP(E152,'รหัส 1-2562-ม.ต้น'!$B$11:$C$86,2)</f>
        <v>วิทยศิลป์</v>
      </c>
      <c r="G152" s="468"/>
      <c r="H152" s="27"/>
      <c r="I152" s="468"/>
      <c r="J152" s="468"/>
      <c r="K152" s="468"/>
      <c r="L152" s="468"/>
      <c r="M152" s="468"/>
      <c r="N152" s="468"/>
      <c r="O152" s="468"/>
    </row>
    <row r="153" spans="2:15" ht="18.75">
      <c r="B153" s="467">
        <v>21</v>
      </c>
      <c r="C153" s="823" t="s">
        <v>4187</v>
      </c>
      <c r="D153" s="468" t="s">
        <v>3561</v>
      </c>
      <c r="E153" s="149" t="s">
        <v>4846</v>
      </c>
      <c r="F153" s="870" t="str">
        <f>VLOOKUP(E153,'รหัส 1-2562-ม.ต้น'!$B$11:$C$86,2)</f>
        <v>ศิลปะผ่านเลนส์</v>
      </c>
      <c r="G153" s="468"/>
      <c r="H153" s="27"/>
      <c r="I153" s="468"/>
      <c r="J153" s="468"/>
      <c r="K153" s="468"/>
      <c r="L153" s="468"/>
      <c r="M153" s="468"/>
      <c r="N153" s="468"/>
      <c r="O153" s="468"/>
    </row>
    <row r="154" spans="2:15" ht="18.75">
      <c r="B154" s="467">
        <v>22</v>
      </c>
      <c r="C154" s="823" t="s">
        <v>4188</v>
      </c>
      <c r="D154" s="468" t="s">
        <v>3562</v>
      </c>
      <c r="E154" s="149" t="s">
        <v>4911</v>
      </c>
      <c r="F154" s="870" t="str">
        <f>VLOOKUP(E154,'รหัส 1-2562-ม.ต้น'!$B$11:$C$86,2)</f>
        <v>นาฏศิลป์ล้านนา</v>
      </c>
      <c r="G154" s="468"/>
      <c r="H154" s="27"/>
      <c r="I154" s="468"/>
      <c r="J154" s="468"/>
      <c r="K154" s="468"/>
      <c r="L154" s="468"/>
      <c r="M154" s="468"/>
      <c r="N154" s="468"/>
      <c r="O154" s="468"/>
    </row>
    <row r="155" spans="2:15" ht="18.75">
      <c r="B155" s="467">
        <v>23</v>
      </c>
      <c r="C155" s="823" t="s">
        <v>4192</v>
      </c>
      <c r="D155" s="468" t="s">
        <v>3563</v>
      </c>
      <c r="E155" s="149" t="s">
        <v>4935</v>
      </c>
      <c r="F155" s="870" t="str">
        <f>VLOOKUP(E155,'รหัส 1-2562-ม.ต้น'!$B$11:$C$86,2)</f>
        <v>Liberty   Cafa</v>
      </c>
      <c r="G155" s="468"/>
      <c r="H155" s="27"/>
      <c r="I155" s="468"/>
      <c r="J155" s="468"/>
      <c r="K155" s="468"/>
      <c r="L155" s="468"/>
      <c r="M155" s="468"/>
      <c r="N155" s="468"/>
      <c r="O155" s="468"/>
    </row>
    <row r="156" spans="2:15" ht="18.75">
      <c r="B156" s="467">
        <v>24</v>
      </c>
      <c r="C156" s="823" t="s">
        <v>4194</v>
      </c>
      <c r="D156" s="468" t="s">
        <v>3564</v>
      </c>
      <c r="E156" s="149" t="s">
        <v>4921</v>
      </c>
      <c r="F156" s="870" t="str">
        <f>VLOOKUP(E156,'รหัส 1-2562-ม.ต้น'!$B$11:$C$86,2)</f>
        <v>สนุก มันส์ สไตล์จีน</v>
      </c>
      <c r="G156" s="468"/>
      <c r="H156" s="27"/>
      <c r="I156" s="468"/>
      <c r="J156" s="468"/>
      <c r="K156" s="468"/>
      <c r="L156" s="468"/>
      <c r="M156" s="468"/>
      <c r="N156" s="468"/>
      <c r="O156" s="468"/>
    </row>
    <row r="157" spans="2:15" ht="18.75">
      <c r="B157" s="467">
        <v>25</v>
      </c>
      <c r="C157" s="823" t="s">
        <v>4233</v>
      </c>
      <c r="D157" s="468" t="s">
        <v>3565</v>
      </c>
      <c r="E157" s="149" t="s">
        <v>4877</v>
      </c>
      <c r="F157" s="870" t="str">
        <f>VLOOKUP(E157,'รหัส 1-2562-ม.ต้น'!$B$11:$C$86,2)</f>
        <v>คำคม(kumkom)</v>
      </c>
      <c r="G157" s="468"/>
      <c r="H157" s="27"/>
      <c r="I157" s="468"/>
      <c r="J157" s="468"/>
      <c r="K157" s="468"/>
      <c r="L157" s="468"/>
      <c r="M157" s="468"/>
      <c r="N157" s="468"/>
      <c r="O157" s="468"/>
    </row>
    <row r="158" spans="2:15" ht="18.75">
      <c r="B158" s="467">
        <v>26</v>
      </c>
      <c r="C158" s="823" t="s">
        <v>4300</v>
      </c>
      <c r="D158" s="468" t="s">
        <v>3566</v>
      </c>
      <c r="E158" s="149" t="s">
        <v>4815</v>
      </c>
      <c r="F158" s="870" t="str">
        <f>VLOOKUP(E158,'รหัส 1-2562-ม.ต้น'!$B$11:$C$86,2)</f>
        <v>สวนพฤกษศาสตร์ (2)</v>
      </c>
      <c r="G158" s="468"/>
      <c r="H158" s="27"/>
      <c r="I158" s="468"/>
      <c r="J158" s="468"/>
      <c r="K158" s="468"/>
      <c r="L158" s="468"/>
      <c r="M158" s="468"/>
      <c r="N158" s="468"/>
      <c r="O158" s="468"/>
    </row>
    <row r="159" spans="2:15" ht="18.75">
      <c r="B159" s="467">
        <v>27</v>
      </c>
      <c r="C159" s="823" t="s">
        <v>4307</v>
      </c>
      <c r="D159" s="468" t="s">
        <v>3567</v>
      </c>
      <c r="E159" s="149" t="s">
        <v>4911</v>
      </c>
      <c r="F159" s="870" t="str">
        <f>VLOOKUP(E159,'รหัส 1-2562-ม.ต้น'!$B$11:$C$86,2)</f>
        <v>นาฏศิลป์ล้านนา</v>
      </c>
      <c r="G159" s="468"/>
      <c r="H159" s="27"/>
      <c r="I159" s="468"/>
      <c r="J159" s="468"/>
      <c r="K159" s="468"/>
      <c r="L159" s="468"/>
      <c r="M159" s="468"/>
      <c r="N159" s="468"/>
      <c r="O159" s="468"/>
    </row>
    <row r="160" spans="2:15" ht="18.75">
      <c r="B160" s="467">
        <v>28</v>
      </c>
      <c r="C160" s="823" t="s">
        <v>4335</v>
      </c>
      <c r="D160" s="468" t="s">
        <v>3568</v>
      </c>
      <c r="E160" s="149" t="s">
        <v>4877</v>
      </c>
      <c r="F160" s="870" t="str">
        <f>VLOOKUP(E160,'รหัส 1-2562-ม.ต้น'!$B$11:$C$86,2)</f>
        <v>คำคม(kumkom)</v>
      </c>
      <c r="G160" s="468"/>
      <c r="H160" s="27"/>
      <c r="I160" s="468"/>
      <c r="J160" s="468"/>
      <c r="K160" s="468"/>
      <c r="L160" s="468"/>
      <c r="M160" s="468"/>
      <c r="N160" s="468"/>
      <c r="O160" s="468"/>
    </row>
    <row r="161" spans="2:17" ht="18.75">
      <c r="B161" s="467">
        <v>29</v>
      </c>
      <c r="C161" s="823" t="s">
        <v>4341</v>
      </c>
      <c r="D161" s="468" t="s">
        <v>3569</v>
      </c>
      <c r="E161" s="149" t="s">
        <v>4829</v>
      </c>
      <c r="F161" s="870" t="str">
        <f>VLOOKUP(E161,'รหัส 1-2562-ม.ต้น'!$B$11:$C$86,2)</f>
        <v>A-MATH1</v>
      </c>
      <c r="G161" s="468"/>
      <c r="H161" s="27"/>
      <c r="I161" s="468"/>
      <c r="J161" s="468"/>
      <c r="K161" s="468"/>
      <c r="L161" s="468"/>
      <c r="M161" s="468"/>
      <c r="N161" s="468"/>
      <c r="O161" s="468"/>
    </row>
    <row r="162" spans="2:17" ht="18.75">
      <c r="B162" s="467">
        <v>30</v>
      </c>
      <c r="C162" s="823" t="s">
        <v>4347</v>
      </c>
      <c r="D162" s="468" t="s">
        <v>3570</v>
      </c>
      <c r="E162" s="149" t="s">
        <v>4925</v>
      </c>
      <c r="F162" s="870" t="str">
        <f>VLOOKUP(E162,'รหัส 1-2562-ม.ต้น'!$B$11:$C$86,2)</f>
        <v>สภานักเรียน</v>
      </c>
      <c r="G162" s="468"/>
      <c r="H162" s="27"/>
      <c r="I162" s="468"/>
      <c r="J162" s="468"/>
      <c r="K162" s="468"/>
      <c r="L162" s="468"/>
      <c r="M162" s="468"/>
      <c r="N162" s="468"/>
      <c r="O162" s="468"/>
    </row>
    <row r="163" spans="2:17" ht="18.75">
      <c r="B163" s="467">
        <v>31</v>
      </c>
      <c r="C163" s="823" t="s">
        <v>4349</v>
      </c>
      <c r="D163" s="468" t="s">
        <v>3571</v>
      </c>
      <c r="E163" s="149" t="s">
        <v>4846</v>
      </c>
      <c r="F163" s="870" t="str">
        <f>VLOOKUP(E163,'รหัส 1-2562-ม.ต้น'!$B$11:$C$86,2)</f>
        <v>ศิลปะผ่านเลนส์</v>
      </c>
      <c r="G163" s="468"/>
      <c r="H163" s="27"/>
      <c r="I163" s="468"/>
      <c r="J163" s="468"/>
      <c r="K163" s="468"/>
      <c r="L163" s="468"/>
      <c r="M163" s="468"/>
      <c r="N163" s="468"/>
      <c r="O163" s="468"/>
    </row>
    <row r="164" spans="2:17" ht="18.75">
      <c r="B164" s="467">
        <v>32</v>
      </c>
      <c r="C164" s="823" t="s">
        <v>4358</v>
      </c>
      <c r="D164" s="468" t="s">
        <v>3572</v>
      </c>
      <c r="E164" s="149" t="s">
        <v>4829</v>
      </c>
      <c r="F164" s="870" t="str">
        <f>VLOOKUP(E164,'รหัส 1-2562-ม.ต้น'!$B$11:$C$86,2)</f>
        <v>A-MATH1</v>
      </c>
      <c r="G164" s="468"/>
      <c r="H164" s="27"/>
      <c r="I164" s="468"/>
      <c r="J164" s="468"/>
      <c r="K164" s="468"/>
      <c r="L164" s="468"/>
      <c r="M164" s="468"/>
      <c r="N164" s="468"/>
      <c r="O164" s="468"/>
    </row>
    <row r="165" spans="2:17" ht="18.75">
      <c r="B165" s="467">
        <v>33</v>
      </c>
      <c r="C165" s="823" t="s">
        <v>4385</v>
      </c>
      <c r="D165" s="468" t="s">
        <v>3573</v>
      </c>
      <c r="E165" s="149" t="s">
        <v>4846</v>
      </c>
      <c r="F165" s="870" t="str">
        <f>VLOOKUP(E165,'รหัส 1-2562-ม.ต้น'!$B$11:$C$86,2)</f>
        <v>ศิลปะผ่านเลนส์</v>
      </c>
      <c r="G165" s="468"/>
      <c r="H165" s="27"/>
      <c r="I165" s="468"/>
      <c r="J165" s="468"/>
      <c r="K165" s="468"/>
      <c r="L165" s="468"/>
      <c r="M165" s="468"/>
      <c r="N165" s="468"/>
      <c r="O165" s="468"/>
    </row>
    <row r="166" spans="2:17" ht="18.75">
      <c r="B166" s="467">
        <v>34</v>
      </c>
      <c r="C166" s="823" t="s">
        <v>4403</v>
      </c>
      <c r="D166" s="468" t="s">
        <v>3574</v>
      </c>
      <c r="E166" s="149" t="s">
        <v>4921</v>
      </c>
      <c r="F166" s="870" t="str">
        <f>VLOOKUP(E166,'รหัส 1-2562-ม.ต้น'!$B$11:$C$86,2)</f>
        <v>สนุก มันส์ สไตล์จีน</v>
      </c>
      <c r="G166" s="468"/>
      <c r="H166" s="27"/>
      <c r="I166" s="468"/>
      <c r="J166" s="468"/>
      <c r="K166" s="468"/>
      <c r="L166" s="468"/>
      <c r="M166" s="468"/>
      <c r="N166" s="468"/>
      <c r="O166" s="468"/>
    </row>
    <row r="167" spans="2:17" ht="18.75">
      <c r="B167" s="467">
        <v>35</v>
      </c>
      <c r="C167" s="823" t="s">
        <v>4470</v>
      </c>
      <c r="D167" s="468" t="s">
        <v>3575</v>
      </c>
      <c r="E167" s="149" t="s">
        <v>4806</v>
      </c>
      <c r="F167" s="870" t="str">
        <f>VLOOKUP(E167,'รหัส 1-2562-ม.ต้น'!$B$11:$C$86,2)</f>
        <v>วิทยศิลป์</v>
      </c>
      <c r="G167" s="468"/>
      <c r="H167" s="27"/>
      <c r="I167" s="468"/>
      <c r="J167" s="468"/>
      <c r="K167" s="468"/>
      <c r="L167" s="468"/>
      <c r="M167" s="468"/>
      <c r="N167" s="468"/>
      <c r="O167" s="468"/>
    </row>
    <row r="168" spans="2:17" ht="18.75">
      <c r="B168" s="467">
        <v>36</v>
      </c>
      <c r="C168" s="823" t="s">
        <v>4494</v>
      </c>
      <c r="D168" s="468" t="s">
        <v>3576</v>
      </c>
      <c r="E168" s="149" t="s">
        <v>4846</v>
      </c>
      <c r="F168" s="870" t="str">
        <f>VLOOKUP(E168,'รหัส 1-2562-ม.ต้น'!$B$11:$C$86,2)</f>
        <v>ศิลปะผ่านเลนส์</v>
      </c>
      <c r="G168" s="468"/>
      <c r="H168" s="27"/>
      <c r="I168" s="468"/>
      <c r="J168" s="468"/>
      <c r="K168" s="468"/>
      <c r="L168" s="468"/>
      <c r="M168" s="468"/>
      <c r="N168" s="468"/>
      <c r="O168" s="468"/>
    </row>
    <row r="169" spans="2:17" ht="18.75">
      <c r="B169" s="467">
        <v>37</v>
      </c>
      <c r="C169" s="823" t="s">
        <v>4500</v>
      </c>
      <c r="D169" s="468" t="s">
        <v>3577</v>
      </c>
      <c r="E169" s="149" t="s">
        <v>4806</v>
      </c>
      <c r="F169" s="870" t="str">
        <f>VLOOKUP(E169,'รหัส 1-2562-ม.ต้น'!$B$11:$C$86,2)</f>
        <v>วิทยศิลป์</v>
      </c>
      <c r="G169" s="468"/>
      <c r="H169" s="27"/>
      <c r="I169" s="468"/>
      <c r="J169" s="468"/>
      <c r="K169" s="468"/>
      <c r="L169" s="468"/>
      <c r="M169" s="468"/>
      <c r="N169" s="468"/>
      <c r="O169" s="468"/>
    </row>
    <row r="170" spans="2:17" ht="18.75">
      <c r="B170" s="467">
        <v>38</v>
      </c>
      <c r="C170" s="823" t="s">
        <v>4525</v>
      </c>
      <c r="D170" s="468" t="s">
        <v>3578</v>
      </c>
      <c r="E170" s="149" t="s">
        <v>4806</v>
      </c>
      <c r="F170" s="870" t="str">
        <f>VLOOKUP(E170,'รหัส 1-2562-ม.ต้น'!$B$11:$C$86,2)</f>
        <v>วิทยศิลป์</v>
      </c>
      <c r="G170" s="468"/>
      <c r="H170" s="27"/>
      <c r="I170" s="468"/>
      <c r="J170" s="468"/>
      <c r="K170" s="468"/>
      <c r="L170" s="468"/>
      <c r="M170" s="468"/>
      <c r="N170" s="468"/>
      <c r="O170" s="468"/>
    </row>
    <row r="171" spans="2:17" ht="21">
      <c r="B171" s="467">
        <v>39</v>
      </c>
      <c r="C171" s="823" t="s">
        <v>4530</v>
      </c>
      <c r="D171" s="468" t="s">
        <v>3579</v>
      </c>
      <c r="E171" s="149" t="s">
        <v>4877</v>
      </c>
      <c r="F171" s="870" t="str">
        <f>VLOOKUP(E171,'รหัส 1-2562-ม.ต้น'!$B$11:$C$86,2)</f>
        <v>คำคม(kumkom)</v>
      </c>
      <c r="G171" s="468"/>
      <c r="H171" s="27"/>
      <c r="I171" s="468"/>
      <c r="J171" s="468"/>
      <c r="K171" s="468"/>
      <c r="L171" s="468"/>
      <c r="M171" s="468"/>
      <c r="N171" s="468"/>
      <c r="O171" s="468"/>
      <c r="Q171" s="76" t="s">
        <v>4573</v>
      </c>
    </row>
    <row r="172" spans="2:17" ht="18.75">
      <c r="B172" s="467">
        <v>40</v>
      </c>
      <c r="C172" s="823" t="s">
        <v>4535</v>
      </c>
      <c r="D172" s="468" t="s">
        <v>3580</v>
      </c>
      <c r="E172" s="149" t="s">
        <v>4925</v>
      </c>
      <c r="F172" s="870" t="str">
        <f>VLOOKUP(E172,'รหัส 1-2562-ม.ต้น'!$B$11:$C$86,2)</f>
        <v>สภานักเรียน</v>
      </c>
      <c r="G172" s="468"/>
      <c r="H172" s="27"/>
      <c r="I172" s="468"/>
      <c r="J172" s="468"/>
      <c r="K172" s="468"/>
      <c r="L172" s="468"/>
      <c r="M172" s="468"/>
      <c r="N172" s="468"/>
      <c r="O172" s="468"/>
    </row>
    <row r="176" spans="2:17" ht="23.25">
      <c r="B176" s="463"/>
      <c r="C176" s="770"/>
      <c r="D176" s="464"/>
      <c r="E176" s="867"/>
      <c r="F176" s="874"/>
      <c r="G176" s="465"/>
      <c r="H176" s="465"/>
      <c r="I176" s="465"/>
      <c r="J176" s="465"/>
      <c r="K176" s="465"/>
      <c r="L176" s="465"/>
      <c r="M176" s="465"/>
      <c r="N176" s="465"/>
      <c r="O176" s="465"/>
    </row>
    <row r="177" spans="2:18" ht="23.25">
      <c r="B177" s="463"/>
      <c r="C177" s="770"/>
      <c r="D177" s="464"/>
      <c r="E177" s="867"/>
      <c r="F177" s="874"/>
      <c r="G177" s="465"/>
      <c r="H177" s="465"/>
      <c r="I177" s="465"/>
      <c r="J177" s="465"/>
      <c r="K177" s="465"/>
      <c r="L177" s="465"/>
      <c r="M177" s="465"/>
      <c r="N177" s="465"/>
      <c r="O177" s="465"/>
    </row>
    <row r="178" spans="2:18" ht="23.25">
      <c r="B178" s="463"/>
      <c r="C178" s="770"/>
      <c r="D178" s="1351"/>
      <c r="E178" s="1351"/>
      <c r="F178" s="1351"/>
      <c r="G178" s="1351"/>
      <c r="H178" s="1351"/>
      <c r="I178" s="1351"/>
      <c r="J178" s="1351"/>
      <c r="K178" s="1351"/>
      <c r="L178" s="1351"/>
      <c r="M178" s="1351"/>
      <c r="N178" s="1351"/>
      <c r="O178" s="1351"/>
    </row>
    <row r="179" spans="2:18" ht="12.75" customHeight="1">
      <c r="B179" s="463"/>
      <c r="C179" s="770"/>
      <c r="D179" s="1350"/>
      <c r="E179" s="1350"/>
      <c r="F179" s="1350"/>
      <c r="G179" s="1350"/>
      <c r="H179" s="1350"/>
      <c r="I179" s="1350"/>
      <c r="J179" s="1350"/>
      <c r="K179" s="1350"/>
      <c r="L179" s="1350"/>
      <c r="M179" s="1350"/>
      <c r="N179" s="1350"/>
      <c r="O179" s="1350"/>
      <c r="P179" s="270"/>
    </row>
    <row r="180" spans="2:18" ht="23.25">
      <c r="B180" s="519" t="s">
        <v>1</v>
      </c>
      <c r="C180" s="520" t="s">
        <v>2</v>
      </c>
      <c r="D180" s="520" t="s">
        <v>2116</v>
      </c>
      <c r="E180" s="520" t="s">
        <v>4793</v>
      </c>
      <c r="F180" s="875" t="s">
        <v>4794</v>
      </c>
      <c r="G180" s="520" t="s">
        <v>5081</v>
      </c>
      <c r="H180" s="880" t="s">
        <v>4795</v>
      </c>
      <c r="I180" s="466"/>
      <c r="J180" s="466"/>
      <c r="K180" s="466"/>
      <c r="L180" s="466"/>
      <c r="M180" s="466"/>
      <c r="N180" s="466"/>
      <c r="O180" s="466"/>
      <c r="Q180" s="215"/>
      <c r="R180" s="215"/>
    </row>
    <row r="181" spans="2:18" ht="18.75">
      <c r="B181" s="467">
        <v>1</v>
      </c>
      <c r="C181" s="823" t="s">
        <v>4118</v>
      </c>
      <c r="D181" s="468" t="s">
        <v>3581</v>
      </c>
      <c r="E181" s="149" t="s">
        <v>4796</v>
      </c>
      <c r="F181" s="870" t="str">
        <f>VLOOKUP(E181,'รหัส 1-2562-ม.ต้น'!$B$11:$C$86,2)</f>
        <v>ฟุตซอล</v>
      </c>
      <c r="G181" s="468"/>
      <c r="H181" s="27"/>
      <c r="I181" s="468"/>
      <c r="J181" s="468"/>
      <c r="K181" s="468"/>
      <c r="L181" s="468"/>
      <c r="M181" s="468"/>
      <c r="N181" s="468"/>
      <c r="O181" s="468"/>
    </row>
    <row r="182" spans="2:18" ht="18.75">
      <c r="B182" s="467">
        <v>2</v>
      </c>
      <c r="C182" s="823" t="s">
        <v>4159</v>
      </c>
      <c r="D182" s="468" t="s">
        <v>3582</v>
      </c>
      <c r="E182" s="149" t="s">
        <v>4893</v>
      </c>
      <c r="F182" s="870" t="str">
        <f>VLOOKUP(E182,'รหัส 1-2562-ม.ต้น'!$B$11:$C$86,2)</f>
        <v>ดนตรีไทยพื้นเมือง</v>
      </c>
      <c r="G182" s="468"/>
      <c r="H182" s="27"/>
      <c r="I182" s="468"/>
      <c r="J182" s="468"/>
      <c r="K182" s="468"/>
      <c r="L182" s="468"/>
      <c r="M182" s="468"/>
      <c r="N182" s="468"/>
      <c r="O182" s="468"/>
    </row>
    <row r="183" spans="2:18" ht="18.75">
      <c r="B183" s="467">
        <v>3</v>
      </c>
      <c r="C183" s="823" t="s">
        <v>4183</v>
      </c>
      <c r="D183" s="468" t="s">
        <v>3583</v>
      </c>
      <c r="E183" s="149" t="s">
        <v>4796</v>
      </c>
      <c r="F183" s="870" t="str">
        <f>VLOOKUP(E183,'รหัส 1-2562-ม.ต้น'!$B$11:$C$86,2)</f>
        <v>ฟุตซอล</v>
      </c>
      <c r="G183" s="468"/>
      <c r="H183" s="27"/>
      <c r="I183" s="468"/>
      <c r="J183" s="468"/>
      <c r="K183" s="468"/>
      <c r="L183" s="468"/>
      <c r="M183" s="468"/>
      <c r="N183" s="468"/>
      <c r="O183" s="468"/>
    </row>
    <row r="184" spans="2:18" ht="18.75">
      <c r="B184" s="467">
        <v>4</v>
      </c>
      <c r="C184" s="823" t="s">
        <v>4197</v>
      </c>
      <c r="D184" s="468" t="s">
        <v>3584</v>
      </c>
      <c r="E184" s="149" t="s">
        <v>4867</v>
      </c>
      <c r="F184" s="870" t="str">
        <f>VLOOKUP(E184,'รหัส 1-2562-ม.ต้น'!$B$11:$C$86,2)</f>
        <v>วงโยธวาทิต</v>
      </c>
      <c r="G184" s="468"/>
      <c r="H184" s="27"/>
      <c r="I184" s="468"/>
      <c r="J184" s="468"/>
      <c r="K184" s="468"/>
      <c r="L184" s="468"/>
      <c r="M184" s="468"/>
      <c r="N184" s="468"/>
      <c r="O184" s="468"/>
    </row>
    <row r="185" spans="2:18" ht="18.75">
      <c r="B185" s="467">
        <v>5</v>
      </c>
      <c r="C185" s="823" t="s">
        <v>4207</v>
      </c>
      <c r="D185" s="468" t="s">
        <v>3585</v>
      </c>
      <c r="E185" s="149" t="s">
        <v>4873</v>
      </c>
      <c r="F185" s="870" t="str">
        <f>VLOOKUP(E185,'รหัส 1-2562-ม.ต้น'!$B$11:$C$86,2)</f>
        <v>หมากล้อม</v>
      </c>
      <c r="G185" s="468"/>
      <c r="H185" s="27"/>
      <c r="I185" s="468"/>
      <c r="J185" s="468"/>
      <c r="K185" s="468"/>
      <c r="L185" s="468"/>
      <c r="M185" s="468"/>
      <c r="N185" s="468"/>
      <c r="O185" s="468"/>
    </row>
    <row r="186" spans="2:18" ht="18.75">
      <c r="B186" s="467">
        <v>6</v>
      </c>
      <c r="C186" s="823" t="s">
        <v>4260</v>
      </c>
      <c r="D186" s="468" t="s">
        <v>3586</v>
      </c>
      <c r="E186" s="149" t="s">
        <v>4925</v>
      </c>
      <c r="F186" s="870" t="str">
        <f>VLOOKUP(E186,'รหัส 1-2562-ม.ต้น'!$B$11:$C$86,2)</f>
        <v>สภานักเรียน</v>
      </c>
      <c r="G186" s="468"/>
      <c r="H186" s="27"/>
      <c r="I186" s="468"/>
      <c r="J186" s="468"/>
      <c r="K186" s="468"/>
      <c r="L186" s="468"/>
      <c r="M186" s="468"/>
      <c r="N186" s="468"/>
      <c r="O186" s="468"/>
    </row>
    <row r="187" spans="2:18" ht="18.75">
      <c r="B187" s="467">
        <v>7</v>
      </c>
      <c r="C187" s="823" t="s">
        <v>4278</v>
      </c>
      <c r="D187" s="468" t="s">
        <v>3587</v>
      </c>
      <c r="E187" s="149" t="s">
        <v>4925</v>
      </c>
      <c r="F187" s="870" t="str">
        <f>VLOOKUP(E187,'รหัส 1-2562-ม.ต้น'!$B$11:$C$86,2)</f>
        <v>สภานักเรียน</v>
      </c>
      <c r="G187" s="468"/>
      <c r="H187" s="27"/>
      <c r="I187" s="468"/>
      <c r="J187" s="468"/>
      <c r="K187" s="468"/>
      <c r="L187" s="468"/>
      <c r="M187" s="468"/>
      <c r="N187" s="468"/>
      <c r="O187" s="468"/>
    </row>
    <row r="188" spans="2:18" ht="18.75">
      <c r="B188" s="467">
        <v>8</v>
      </c>
      <c r="C188" s="823" t="s">
        <v>4291</v>
      </c>
      <c r="D188" s="468" t="s">
        <v>3588</v>
      </c>
      <c r="E188" s="149" t="s">
        <v>4796</v>
      </c>
      <c r="F188" s="870" t="str">
        <f>VLOOKUP(E188,'รหัส 1-2562-ม.ต้น'!$B$11:$C$86,2)</f>
        <v>ฟุตซอล</v>
      </c>
      <c r="G188" s="468"/>
      <c r="H188" s="27"/>
      <c r="I188" s="468"/>
      <c r="J188" s="468"/>
      <c r="K188" s="468"/>
      <c r="L188" s="468"/>
      <c r="M188" s="468"/>
      <c r="N188" s="468"/>
      <c r="O188" s="468"/>
    </row>
    <row r="189" spans="2:18" ht="18.75">
      <c r="B189" s="467">
        <v>9</v>
      </c>
      <c r="C189" s="823" t="s">
        <v>4302</v>
      </c>
      <c r="D189" s="468" t="s">
        <v>3589</v>
      </c>
      <c r="E189" s="149" t="s">
        <v>4848</v>
      </c>
      <c r="F189" s="870" t="str">
        <f>VLOOKUP(E189,'รหัส 1-2562-ม.ต้น'!$B$11:$C$86,2)</f>
        <v>จรวด  ขวดน้ำ</v>
      </c>
      <c r="G189" s="468"/>
      <c r="H189" s="27"/>
      <c r="I189" s="468"/>
      <c r="J189" s="468"/>
      <c r="K189" s="468"/>
      <c r="L189" s="468"/>
      <c r="M189" s="468"/>
      <c r="N189" s="468"/>
      <c r="O189" s="468"/>
    </row>
    <row r="190" spans="2:18" ht="18.75">
      <c r="B190" s="467">
        <v>10</v>
      </c>
      <c r="C190" s="823" t="s">
        <v>4303</v>
      </c>
      <c r="D190" s="468" t="s">
        <v>3590</v>
      </c>
      <c r="E190" s="149" t="s">
        <v>4796</v>
      </c>
      <c r="F190" s="870" t="str">
        <f>VLOOKUP(E190,'รหัส 1-2562-ม.ต้น'!$B$11:$C$86,2)</f>
        <v>ฟุตซอล</v>
      </c>
      <c r="G190" s="468"/>
      <c r="H190" s="27"/>
      <c r="I190" s="468"/>
      <c r="J190" s="468"/>
      <c r="K190" s="468"/>
      <c r="L190" s="468"/>
      <c r="M190" s="468"/>
      <c r="N190" s="468"/>
      <c r="O190" s="468"/>
    </row>
    <row r="191" spans="2:18" ht="18.75">
      <c r="B191" s="467">
        <v>11</v>
      </c>
      <c r="C191" s="823" t="s">
        <v>4321</v>
      </c>
      <c r="D191" s="468" t="s">
        <v>3591</v>
      </c>
      <c r="E191" s="149" t="s">
        <v>4925</v>
      </c>
      <c r="F191" s="870" t="str">
        <f>VLOOKUP(E191,'รหัส 1-2562-ม.ต้น'!$B$11:$C$86,2)</f>
        <v>สภานักเรียน</v>
      </c>
      <c r="G191" s="468"/>
      <c r="H191" s="27"/>
      <c r="I191" s="468"/>
      <c r="J191" s="468"/>
      <c r="K191" s="468"/>
      <c r="L191" s="468"/>
      <c r="M191" s="468"/>
      <c r="N191" s="468"/>
      <c r="O191" s="468"/>
    </row>
    <row r="192" spans="2:18" ht="18.75">
      <c r="B192" s="467">
        <v>12</v>
      </c>
      <c r="C192" s="823" t="s">
        <v>4366</v>
      </c>
      <c r="D192" s="468" t="s">
        <v>3592</v>
      </c>
      <c r="E192" s="149" t="s">
        <v>4869</v>
      </c>
      <c r="F192" s="870" t="str">
        <f>VLOOKUP(E192,'รหัส 1-2562-ม.ต้น'!$B$11:$C$86,2)</f>
        <v>ชั่วโมงสร้างสรรค์</v>
      </c>
      <c r="G192" s="468"/>
      <c r="H192" s="27"/>
      <c r="I192" s="468"/>
      <c r="J192" s="468"/>
      <c r="K192" s="468"/>
      <c r="L192" s="468"/>
      <c r="M192" s="468"/>
      <c r="N192" s="468"/>
      <c r="O192" s="468"/>
    </row>
    <row r="193" spans="2:15" ht="18.75">
      <c r="B193" s="467">
        <v>13</v>
      </c>
      <c r="C193" s="823" t="s">
        <v>4383</v>
      </c>
      <c r="D193" s="468" t="s">
        <v>3593</v>
      </c>
      <c r="E193" s="149" t="s">
        <v>4831</v>
      </c>
      <c r="F193" s="870" t="str">
        <f>VLOOKUP(E193,'รหัส 1-2562-ม.ต้น'!$B$11:$C$86,2)</f>
        <v xml:space="preserve"> CROSSWORD  GAME</v>
      </c>
      <c r="G193" s="468"/>
      <c r="H193" s="27"/>
      <c r="I193" s="468"/>
      <c r="J193" s="468"/>
      <c r="K193" s="468"/>
      <c r="L193" s="468"/>
      <c r="M193" s="468"/>
      <c r="N193" s="468"/>
      <c r="O193" s="468"/>
    </row>
    <row r="194" spans="2:15" ht="18.75">
      <c r="B194" s="467">
        <v>14</v>
      </c>
      <c r="C194" s="823" t="s">
        <v>4389</v>
      </c>
      <c r="D194" s="468" t="s">
        <v>3594</v>
      </c>
      <c r="E194" s="149" t="s">
        <v>4800</v>
      </c>
      <c r="F194" s="870" t="str">
        <f>VLOOKUP(E194,'รหัส 1-2562-ม.ต้น'!$B$11:$C$86,2)</f>
        <v>คำคม (KUMKOM)</v>
      </c>
      <c r="G194" s="468"/>
      <c r="H194" s="27"/>
      <c r="I194" s="468"/>
      <c r="J194" s="468"/>
      <c r="K194" s="468"/>
      <c r="L194" s="468"/>
      <c r="M194" s="468"/>
      <c r="N194" s="468"/>
      <c r="O194" s="468"/>
    </row>
    <row r="195" spans="2:15" ht="18.75">
      <c r="B195" s="467">
        <v>15</v>
      </c>
      <c r="C195" s="823" t="s">
        <v>4453</v>
      </c>
      <c r="D195" s="468" t="s">
        <v>3595</v>
      </c>
      <c r="E195" s="149" t="s">
        <v>4848</v>
      </c>
      <c r="F195" s="870" t="str">
        <f>VLOOKUP(E195,'รหัส 1-2562-ม.ต้น'!$B$11:$C$86,2)</f>
        <v>จรวด  ขวดน้ำ</v>
      </c>
      <c r="G195" s="468"/>
      <c r="H195" s="27"/>
      <c r="I195" s="468"/>
      <c r="J195" s="468"/>
      <c r="K195" s="468"/>
      <c r="L195" s="468"/>
      <c r="M195" s="468"/>
      <c r="N195" s="468"/>
      <c r="O195" s="468"/>
    </row>
    <row r="196" spans="2:15" ht="18.75">
      <c r="B196" s="467">
        <v>16</v>
      </c>
      <c r="C196" s="823" t="s">
        <v>4493</v>
      </c>
      <c r="D196" s="468" t="s">
        <v>3596</v>
      </c>
      <c r="E196" s="149" t="s">
        <v>4796</v>
      </c>
      <c r="F196" s="870" t="str">
        <f>VLOOKUP(E196,'รหัส 1-2562-ม.ต้น'!$B$11:$C$86,2)</f>
        <v>ฟุตซอล</v>
      </c>
      <c r="G196" s="468"/>
      <c r="H196" s="27"/>
      <c r="I196" s="468"/>
      <c r="J196" s="468"/>
      <c r="K196" s="468"/>
      <c r="L196" s="468"/>
      <c r="M196" s="468"/>
      <c r="N196" s="468"/>
      <c r="O196" s="468"/>
    </row>
    <row r="197" spans="2:15" ht="18.75">
      <c r="B197" s="467">
        <v>17</v>
      </c>
      <c r="C197" s="823" t="s">
        <v>4517</v>
      </c>
      <c r="D197" s="468" t="s">
        <v>3597</v>
      </c>
      <c r="E197" s="149" t="s">
        <v>4802</v>
      </c>
      <c r="F197" s="870" t="str">
        <f>VLOOKUP(E197,'รหัส 1-2562-ม.ต้น'!$B$11:$C$86,2)</f>
        <v>คนรักผลิตภัณฑ์จากนม</v>
      </c>
      <c r="G197" s="468"/>
      <c r="H197" s="27"/>
      <c r="I197" s="468"/>
      <c r="J197" s="468"/>
      <c r="K197" s="468"/>
      <c r="L197" s="468"/>
      <c r="M197" s="468"/>
      <c r="N197" s="468"/>
      <c r="O197" s="468"/>
    </row>
    <row r="198" spans="2:15" ht="18.75">
      <c r="B198" s="467">
        <v>18</v>
      </c>
      <c r="C198" s="823" t="s">
        <v>4566</v>
      </c>
      <c r="D198" s="468" t="s">
        <v>3598</v>
      </c>
      <c r="E198" s="149" t="s">
        <v>4796</v>
      </c>
      <c r="F198" s="870" t="str">
        <f>VLOOKUP(E198,'รหัส 1-2562-ม.ต้น'!$B$11:$C$86,2)</f>
        <v>ฟุตซอล</v>
      </c>
      <c r="G198" s="468"/>
      <c r="H198" s="27"/>
      <c r="I198" s="468"/>
      <c r="J198" s="468"/>
      <c r="K198" s="468"/>
      <c r="L198" s="468"/>
      <c r="M198" s="468"/>
      <c r="N198" s="468"/>
      <c r="O198" s="468"/>
    </row>
    <row r="199" spans="2:15" ht="18.75">
      <c r="B199" s="467">
        <v>19</v>
      </c>
      <c r="C199" s="823" t="s">
        <v>4112</v>
      </c>
      <c r="D199" s="468" t="s">
        <v>3599</v>
      </c>
      <c r="E199" s="149" t="s">
        <v>4877</v>
      </c>
      <c r="F199" s="870" t="str">
        <f>VLOOKUP(E199,'รหัส 1-2562-ม.ต้น'!$B$11:$C$86,2)</f>
        <v>คำคม(kumkom)</v>
      </c>
      <c r="G199" s="469"/>
      <c r="H199" s="881"/>
      <c r="I199" s="469"/>
      <c r="J199" s="469"/>
      <c r="K199" s="469"/>
      <c r="L199" s="469"/>
      <c r="M199" s="469"/>
      <c r="N199" s="469"/>
      <c r="O199" s="469"/>
    </row>
    <row r="200" spans="2:15" ht="18.75">
      <c r="B200" s="467">
        <v>20</v>
      </c>
      <c r="C200" s="823" t="s">
        <v>4116</v>
      </c>
      <c r="D200" s="468" t="s">
        <v>3600</v>
      </c>
      <c r="E200" s="149" t="s">
        <v>4877</v>
      </c>
      <c r="F200" s="870" t="str">
        <f>VLOOKUP(E200,'รหัส 1-2562-ม.ต้น'!$B$11:$C$86,2)</f>
        <v>คำคม(kumkom)</v>
      </c>
      <c r="G200" s="468"/>
      <c r="H200" s="27"/>
      <c r="I200" s="468"/>
      <c r="J200" s="468"/>
      <c r="K200" s="468"/>
      <c r="L200" s="468"/>
      <c r="M200" s="468"/>
      <c r="N200" s="468"/>
      <c r="O200" s="468"/>
    </row>
    <row r="201" spans="2:15" ht="18.75">
      <c r="B201" s="467">
        <v>21</v>
      </c>
      <c r="C201" s="823" t="s">
        <v>4128</v>
      </c>
      <c r="D201" s="468" t="s">
        <v>3601</v>
      </c>
      <c r="E201" s="149" t="s">
        <v>4846</v>
      </c>
      <c r="F201" s="870" t="str">
        <f>VLOOKUP(E201,'รหัส 1-2562-ม.ต้น'!$B$11:$C$86,2)</f>
        <v>ศิลปะผ่านเลนส์</v>
      </c>
      <c r="G201" s="468"/>
      <c r="H201" s="27"/>
      <c r="I201" s="468"/>
      <c r="J201" s="468"/>
      <c r="K201" s="468"/>
      <c r="L201" s="468"/>
      <c r="M201" s="468"/>
      <c r="N201" s="468"/>
      <c r="O201" s="468"/>
    </row>
    <row r="202" spans="2:15" ht="18.75">
      <c r="B202" s="467">
        <v>22</v>
      </c>
      <c r="C202" s="823" t="s">
        <v>4144</v>
      </c>
      <c r="D202" s="468" t="s">
        <v>3602</v>
      </c>
      <c r="E202" s="149" t="s">
        <v>4869</v>
      </c>
      <c r="F202" s="870" t="str">
        <f>VLOOKUP(E202,'รหัส 1-2562-ม.ต้น'!$B$11:$C$86,2)</f>
        <v>ชั่วโมงสร้างสรรค์</v>
      </c>
      <c r="G202" s="468"/>
      <c r="H202" s="27"/>
      <c r="I202" s="468"/>
      <c r="J202" s="468"/>
      <c r="K202" s="468"/>
      <c r="L202" s="468"/>
      <c r="M202" s="468"/>
      <c r="N202" s="468"/>
      <c r="O202" s="468"/>
    </row>
    <row r="203" spans="2:15" ht="18.75">
      <c r="B203" s="467">
        <v>23</v>
      </c>
      <c r="C203" s="823" t="s">
        <v>4148</v>
      </c>
      <c r="D203" s="468" t="s">
        <v>3603</v>
      </c>
      <c r="E203" s="149" t="s">
        <v>4812</v>
      </c>
      <c r="F203" s="870" t="str">
        <f>VLOOKUP(E203,'รหัส 1-2562-ม.ต้น'!$B$11:$C$86,2)</f>
        <v>ชุมนุมสวนพฤกษศาสตร์ (1)</v>
      </c>
      <c r="G203" s="468"/>
      <c r="H203" s="27"/>
      <c r="I203" s="468"/>
      <c r="J203" s="468"/>
      <c r="K203" s="468"/>
      <c r="L203" s="468"/>
      <c r="M203" s="468"/>
      <c r="N203" s="468"/>
      <c r="O203" s="468"/>
    </row>
    <row r="204" spans="2:15" ht="18.75">
      <c r="B204" s="467">
        <v>24</v>
      </c>
      <c r="C204" s="823" t="s">
        <v>4179</v>
      </c>
      <c r="D204" s="468" t="s">
        <v>3604</v>
      </c>
      <c r="E204" s="149" t="s">
        <v>4831</v>
      </c>
      <c r="F204" s="870" t="str">
        <f>VLOOKUP(E204,'รหัส 1-2562-ม.ต้น'!$B$11:$C$86,2)</f>
        <v xml:space="preserve"> CROSSWORD  GAME</v>
      </c>
      <c r="G204" s="468"/>
      <c r="H204" s="27"/>
      <c r="I204" s="468"/>
      <c r="J204" s="468"/>
      <c r="K204" s="468"/>
      <c r="L204" s="468"/>
      <c r="M204" s="468"/>
      <c r="N204" s="468"/>
      <c r="O204" s="468"/>
    </row>
    <row r="205" spans="2:15" ht="18.75">
      <c r="B205" s="467">
        <v>25</v>
      </c>
      <c r="C205" s="823" t="s">
        <v>4203</v>
      </c>
      <c r="D205" s="468" t="s">
        <v>3605</v>
      </c>
      <c r="E205" s="149" t="s">
        <v>4854</v>
      </c>
      <c r="F205" s="870" t="str">
        <f>VLOOKUP(E205,'รหัส 1-2562-ม.ต้น'!$B$11:$C$86,2)</f>
        <v>เด็กช่างถ่ายภาพ</v>
      </c>
      <c r="G205" s="468"/>
      <c r="H205" s="27"/>
      <c r="I205" s="468"/>
      <c r="J205" s="468"/>
      <c r="K205" s="468"/>
      <c r="L205" s="468"/>
      <c r="M205" s="468"/>
      <c r="N205" s="468"/>
      <c r="O205" s="468"/>
    </row>
    <row r="206" spans="2:15" ht="18.75">
      <c r="B206" s="467">
        <v>26</v>
      </c>
      <c r="C206" s="823" t="s">
        <v>4204</v>
      </c>
      <c r="D206" s="468" t="s">
        <v>3606</v>
      </c>
      <c r="E206" s="149" t="s">
        <v>4806</v>
      </c>
      <c r="F206" s="870" t="str">
        <f>VLOOKUP(E206,'รหัส 1-2562-ม.ต้น'!$B$11:$C$86,2)</f>
        <v>วิทยศิลป์</v>
      </c>
      <c r="G206" s="468"/>
      <c r="H206" s="27"/>
      <c r="I206" s="468"/>
      <c r="J206" s="468"/>
      <c r="K206" s="468"/>
      <c r="L206" s="468"/>
      <c r="M206" s="468"/>
      <c r="N206" s="468"/>
      <c r="O206" s="468"/>
    </row>
    <row r="207" spans="2:15" ht="18.75">
      <c r="B207" s="467">
        <v>27</v>
      </c>
      <c r="C207" s="823" t="s">
        <v>4225</v>
      </c>
      <c r="D207" s="468" t="s">
        <v>3607</v>
      </c>
      <c r="E207" s="149" t="s">
        <v>4869</v>
      </c>
      <c r="F207" s="870" t="str">
        <f>VLOOKUP(E207,'รหัส 1-2562-ม.ต้น'!$B$11:$C$86,2)</f>
        <v>ชั่วโมงสร้างสรรค์</v>
      </c>
      <c r="G207" s="468"/>
      <c r="H207" s="27"/>
      <c r="I207" s="468"/>
      <c r="J207" s="468"/>
      <c r="K207" s="468"/>
      <c r="L207" s="468"/>
      <c r="M207" s="468"/>
      <c r="N207" s="468"/>
      <c r="O207" s="468"/>
    </row>
    <row r="208" spans="2:15" ht="18.75">
      <c r="B208" s="467">
        <v>28</v>
      </c>
      <c r="C208" s="823" t="s">
        <v>4246</v>
      </c>
      <c r="D208" s="468" t="s">
        <v>3608</v>
      </c>
      <c r="E208" s="149" t="s">
        <v>4843</v>
      </c>
      <c r="F208" s="870" t="str">
        <f>VLOOKUP(E208,'รหัส 1-2562-ม.ต้น'!$B$11:$C$86,2)</f>
        <v>PHOTO POST</v>
      </c>
      <c r="G208" s="468"/>
      <c r="H208" s="27"/>
      <c r="I208" s="468"/>
      <c r="J208" s="468"/>
      <c r="K208" s="468"/>
      <c r="L208" s="468"/>
      <c r="M208" s="468"/>
      <c r="N208" s="468"/>
      <c r="O208" s="468"/>
    </row>
    <row r="209" spans="2:15" ht="18.75">
      <c r="B209" s="467">
        <v>29</v>
      </c>
      <c r="C209" s="823" t="s">
        <v>4248</v>
      </c>
      <c r="D209" s="468" t="s">
        <v>3609</v>
      </c>
      <c r="E209" s="149" t="s">
        <v>4846</v>
      </c>
      <c r="F209" s="870" t="str">
        <f>VLOOKUP(E209,'รหัส 1-2562-ม.ต้น'!$B$11:$C$86,2)</f>
        <v>ศิลปะผ่านเลนส์</v>
      </c>
      <c r="G209" s="468"/>
      <c r="H209" s="27"/>
      <c r="I209" s="468"/>
      <c r="J209" s="468"/>
      <c r="K209" s="468"/>
      <c r="L209" s="468"/>
      <c r="M209" s="468"/>
      <c r="N209" s="468"/>
      <c r="O209" s="468"/>
    </row>
    <row r="210" spans="2:15" ht="18.75">
      <c r="B210" s="467">
        <v>30</v>
      </c>
      <c r="C210" s="823" t="s">
        <v>4250</v>
      </c>
      <c r="D210" s="468" t="s">
        <v>3610</v>
      </c>
      <c r="E210" s="149" t="s">
        <v>4863</v>
      </c>
      <c r="F210" s="870" t="str">
        <f>VLOOKUP(E210,'รหัส 1-2562-ม.ต้น'!$B$11:$C$86,2)</f>
        <v>กีฬาพาสนุกสุขภาพแข็งแรง</v>
      </c>
      <c r="G210" s="468"/>
      <c r="H210" s="27"/>
      <c r="I210" s="468"/>
      <c r="J210" s="468"/>
      <c r="K210" s="468"/>
      <c r="L210" s="468"/>
      <c r="M210" s="468"/>
      <c r="N210" s="468"/>
      <c r="O210" s="468"/>
    </row>
    <row r="211" spans="2:15" ht="18.75">
      <c r="B211" s="467">
        <v>31</v>
      </c>
      <c r="C211" s="823" t="s">
        <v>4253</v>
      </c>
      <c r="D211" s="468" t="s">
        <v>3611</v>
      </c>
      <c r="E211" s="149" t="s">
        <v>4806</v>
      </c>
      <c r="F211" s="870" t="str">
        <f>VLOOKUP(E211,'รหัส 1-2562-ม.ต้น'!$B$11:$C$86,2)</f>
        <v>วิทยศิลป์</v>
      </c>
      <c r="G211" s="468"/>
      <c r="H211" s="27"/>
      <c r="I211" s="468"/>
      <c r="J211" s="468"/>
      <c r="K211" s="468"/>
      <c r="L211" s="468"/>
      <c r="M211" s="468"/>
      <c r="N211" s="468"/>
      <c r="O211" s="468"/>
    </row>
    <row r="212" spans="2:15" ht="18.75">
      <c r="B212" s="467">
        <v>32</v>
      </c>
      <c r="C212" s="823" t="s">
        <v>4284</v>
      </c>
      <c r="D212" s="468" t="s">
        <v>3612</v>
      </c>
      <c r="E212" s="149" t="s">
        <v>4863</v>
      </c>
      <c r="F212" s="870" t="str">
        <f>VLOOKUP(E212,'รหัส 1-2562-ม.ต้น'!$B$11:$C$86,2)</f>
        <v>กีฬาพาสนุกสุขภาพแข็งแรง</v>
      </c>
      <c r="G212" s="468"/>
      <c r="H212" s="27"/>
      <c r="I212" s="468"/>
      <c r="J212" s="468"/>
      <c r="K212" s="468"/>
      <c r="L212" s="468"/>
      <c r="M212" s="468"/>
      <c r="N212" s="468"/>
      <c r="O212" s="468"/>
    </row>
    <row r="213" spans="2:15" ht="18.75">
      <c r="B213" s="467">
        <v>33</v>
      </c>
      <c r="C213" s="823" t="s">
        <v>4309</v>
      </c>
      <c r="D213" s="468" t="s">
        <v>3613</v>
      </c>
      <c r="E213" s="149" t="s">
        <v>4843</v>
      </c>
      <c r="F213" s="870" t="str">
        <f>VLOOKUP(E213,'รหัส 1-2562-ม.ต้น'!$B$11:$C$86,2)</f>
        <v>PHOTO POST</v>
      </c>
      <c r="G213" s="468"/>
      <c r="H213" s="27"/>
      <c r="I213" s="468"/>
      <c r="J213" s="468"/>
      <c r="K213" s="468"/>
      <c r="L213" s="468"/>
      <c r="M213" s="468"/>
      <c r="N213" s="468"/>
      <c r="O213" s="468"/>
    </row>
    <row r="214" spans="2:15" ht="18.75">
      <c r="B214" s="467">
        <v>34</v>
      </c>
      <c r="C214" s="823" t="s">
        <v>4330</v>
      </c>
      <c r="D214" s="468" t="s">
        <v>3614</v>
      </c>
      <c r="E214" s="149" t="s">
        <v>4843</v>
      </c>
      <c r="F214" s="870" t="str">
        <f>VLOOKUP(E214,'รหัส 1-2562-ม.ต้น'!$B$11:$C$86,2)</f>
        <v>PHOTO POST</v>
      </c>
      <c r="G214" s="468"/>
      <c r="H214" s="27"/>
      <c r="I214" s="468"/>
      <c r="J214" s="468"/>
      <c r="K214" s="468"/>
      <c r="L214" s="468"/>
      <c r="M214" s="468"/>
      <c r="N214" s="468"/>
      <c r="O214" s="468"/>
    </row>
    <row r="215" spans="2:15" ht="18.75">
      <c r="B215" s="467">
        <v>35</v>
      </c>
      <c r="C215" s="823" t="s">
        <v>4339</v>
      </c>
      <c r="D215" s="468" t="s">
        <v>3615</v>
      </c>
      <c r="E215" s="149" t="s">
        <v>4877</v>
      </c>
      <c r="F215" s="870" t="str">
        <f>VLOOKUP(E215,'รหัส 1-2562-ม.ต้น'!$B$11:$C$86,2)</f>
        <v>คำคม(kumkom)</v>
      </c>
      <c r="G215" s="468"/>
      <c r="H215" s="27"/>
      <c r="I215" s="468"/>
      <c r="J215" s="468"/>
      <c r="K215" s="468"/>
      <c r="L215" s="468"/>
      <c r="M215" s="468"/>
      <c r="N215" s="468"/>
      <c r="O215" s="468"/>
    </row>
    <row r="216" spans="2:15" ht="18.75">
      <c r="B216" s="467">
        <v>36</v>
      </c>
      <c r="C216" s="823" t="s">
        <v>4357</v>
      </c>
      <c r="D216" s="468" t="s">
        <v>3616</v>
      </c>
      <c r="E216" s="149" t="s">
        <v>4863</v>
      </c>
      <c r="F216" s="870" t="str">
        <f>VLOOKUP(E216,'รหัส 1-2562-ม.ต้น'!$B$11:$C$86,2)</f>
        <v>กีฬาพาสนุกสุขภาพแข็งแรง</v>
      </c>
      <c r="G216" s="468"/>
      <c r="H216" s="27"/>
      <c r="I216" s="468"/>
      <c r="J216" s="468"/>
      <c r="K216" s="468"/>
      <c r="L216" s="468"/>
      <c r="M216" s="468"/>
      <c r="N216" s="468"/>
      <c r="O216" s="468"/>
    </row>
    <row r="217" spans="2:15" ht="18.75">
      <c r="B217" s="467">
        <v>37</v>
      </c>
      <c r="C217" s="823" t="s">
        <v>4381</v>
      </c>
      <c r="D217" s="468" t="s">
        <v>3617</v>
      </c>
      <c r="E217" s="149" t="s">
        <v>4812</v>
      </c>
      <c r="F217" s="870" t="str">
        <f>VLOOKUP(E217,'รหัส 1-2562-ม.ต้น'!$B$11:$C$86,2)</f>
        <v>ชุมนุมสวนพฤกษศาสตร์ (1)</v>
      </c>
      <c r="G217" s="468"/>
      <c r="H217" s="27"/>
      <c r="I217" s="468"/>
      <c r="J217" s="468"/>
      <c r="K217" s="468"/>
      <c r="L217" s="468"/>
      <c r="M217" s="468"/>
      <c r="N217" s="468"/>
      <c r="O217" s="468"/>
    </row>
    <row r="218" spans="2:15" ht="18.75">
      <c r="B218" s="467">
        <v>38</v>
      </c>
      <c r="C218" s="823" t="s">
        <v>4397</v>
      </c>
      <c r="D218" s="468" t="s">
        <v>3618</v>
      </c>
      <c r="E218" s="149" t="s">
        <v>4927</v>
      </c>
      <c r="F218" s="870" t="str">
        <f>VLOOKUP(E218,'รหัส 1-2562-ม.ต้น'!$B$11:$C$86,2)</f>
        <v>นาฏศิลป์ไทย</v>
      </c>
      <c r="G218" s="468"/>
      <c r="H218" s="27"/>
      <c r="I218" s="468"/>
      <c r="J218" s="468"/>
      <c r="K218" s="468"/>
      <c r="L218" s="468"/>
      <c r="M218" s="468"/>
      <c r="N218" s="468"/>
      <c r="O218" s="468"/>
    </row>
    <row r="219" spans="2:15" ht="18.75">
      <c r="B219" s="467">
        <v>39</v>
      </c>
      <c r="C219" s="823" t="s">
        <v>4398</v>
      </c>
      <c r="D219" s="468" t="s">
        <v>3619</v>
      </c>
      <c r="E219" s="149" t="s">
        <v>4850</v>
      </c>
      <c r="F219" s="870" t="str">
        <f>VLOOKUP(E219,'รหัส 1-2562-ม.ต้น'!$B$11:$C$86,2)</f>
        <v>E.D.drewing</v>
      </c>
      <c r="G219" s="468"/>
      <c r="H219" s="27"/>
      <c r="I219" s="468"/>
      <c r="J219" s="468"/>
      <c r="K219" s="468"/>
      <c r="L219" s="468"/>
      <c r="M219" s="468"/>
      <c r="N219" s="468"/>
      <c r="O219" s="468"/>
    </row>
    <row r="220" spans="2:15" ht="18.75">
      <c r="B220" s="467">
        <v>40</v>
      </c>
      <c r="C220" s="823" t="s">
        <v>4434</v>
      </c>
      <c r="D220" s="468" t="s">
        <v>3620</v>
      </c>
      <c r="E220" s="149" t="s">
        <v>4802</v>
      </c>
      <c r="F220" s="870" t="str">
        <f>VLOOKUP(E220,'รหัส 1-2562-ม.ต้น'!$B$11:$C$86,2)</f>
        <v>คนรักผลิตภัณฑ์จากนม</v>
      </c>
      <c r="G220" s="468"/>
      <c r="H220" s="27"/>
      <c r="I220" s="468"/>
      <c r="J220" s="468"/>
      <c r="K220" s="468"/>
      <c r="L220" s="468"/>
      <c r="M220" s="468"/>
      <c r="N220" s="468"/>
      <c r="O220" s="468"/>
    </row>
    <row r="221" spans="2:15" ht="18.75">
      <c r="B221" s="467">
        <v>41</v>
      </c>
      <c r="C221" s="823" t="s">
        <v>4451</v>
      </c>
      <c r="D221" s="468" t="s">
        <v>3621</v>
      </c>
      <c r="E221" s="149" t="s">
        <v>4831</v>
      </c>
      <c r="F221" s="870" t="str">
        <f>VLOOKUP(E221,'รหัส 1-2562-ม.ต้น'!$B$11:$C$86,2)</f>
        <v xml:space="preserve"> CROSSWORD  GAME</v>
      </c>
      <c r="G221" s="468"/>
      <c r="H221" s="27"/>
      <c r="I221" s="468"/>
      <c r="J221" s="468"/>
      <c r="K221" s="468"/>
      <c r="L221" s="468"/>
      <c r="M221" s="468"/>
      <c r="N221" s="468"/>
      <c r="O221" s="468"/>
    </row>
    <row r="222" spans="2:15" ht="18.75">
      <c r="B222" s="467">
        <v>42</v>
      </c>
      <c r="C222" s="823" t="s">
        <v>4487</v>
      </c>
      <c r="D222" s="468" t="s">
        <v>3622</v>
      </c>
      <c r="E222" s="149" t="s">
        <v>4831</v>
      </c>
      <c r="F222" s="870" t="str">
        <f>VLOOKUP(E222,'รหัส 1-2562-ม.ต้น'!$B$11:$C$86,2)</f>
        <v xml:space="preserve"> CROSSWORD  GAME</v>
      </c>
      <c r="G222" s="468"/>
      <c r="H222" s="27"/>
      <c r="I222" s="468"/>
      <c r="J222" s="468"/>
      <c r="K222" s="468"/>
      <c r="L222" s="468"/>
      <c r="M222" s="468"/>
      <c r="N222" s="468"/>
      <c r="O222" s="468"/>
    </row>
    <row r="223" spans="2:15" ht="18.75">
      <c r="B223" s="467">
        <v>43</v>
      </c>
      <c r="C223" s="823" t="s">
        <v>4488</v>
      </c>
      <c r="D223" s="468" t="s">
        <v>3623</v>
      </c>
      <c r="E223" s="149" t="s">
        <v>4863</v>
      </c>
      <c r="F223" s="870" t="str">
        <f>VLOOKUP(E223,'รหัส 1-2562-ม.ต้น'!$B$11:$C$86,2)</f>
        <v>กีฬาพาสนุกสุขภาพแข็งแรง</v>
      </c>
      <c r="G223" s="468"/>
      <c r="H223" s="27"/>
      <c r="I223" s="468"/>
      <c r="J223" s="468"/>
      <c r="K223" s="468"/>
      <c r="L223" s="468"/>
      <c r="M223" s="468"/>
      <c r="N223" s="468"/>
      <c r="O223" s="468"/>
    </row>
    <row r="224" spans="2:15" ht="18.75">
      <c r="B224" s="467">
        <v>44</v>
      </c>
      <c r="C224" s="823" t="s">
        <v>4509</v>
      </c>
      <c r="D224" s="468" t="s">
        <v>3624</v>
      </c>
      <c r="E224" s="149" t="s">
        <v>4863</v>
      </c>
      <c r="F224" s="870" t="str">
        <f>VLOOKUP(E224,'รหัส 1-2562-ม.ต้น'!$B$11:$C$86,2)</f>
        <v>กีฬาพาสนุกสุขภาพแข็งแรง</v>
      </c>
      <c r="G224" s="468"/>
      <c r="H224" s="27"/>
      <c r="I224" s="468"/>
      <c r="J224" s="468"/>
      <c r="K224" s="468"/>
      <c r="L224" s="468"/>
      <c r="M224" s="468"/>
      <c r="N224" s="468"/>
      <c r="O224" s="468"/>
    </row>
    <row r="225" spans="2:18" ht="21">
      <c r="B225" s="467">
        <v>45</v>
      </c>
      <c r="C225" s="823" t="s">
        <v>4534</v>
      </c>
      <c r="D225" s="468" t="s">
        <v>3625</v>
      </c>
      <c r="E225" s="149" t="s">
        <v>4927</v>
      </c>
      <c r="F225" s="870" t="str">
        <f>VLOOKUP(E225,'รหัส 1-2562-ม.ต้น'!$B$11:$C$86,2)</f>
        <v>นาฏศิลป์ไทย</v>
      </c>
      <c r="G225" s="468"/>
      <c r="H225" s="27"/>
      <c r="I225" s="468"/>
      <c r="J225" s="468"/>
      <c r="K225" s="468"/>
      <c r="L225" s="468"/>
      <c r="M225" s="468"/>
      <c r="N225" s="468"/>
      <c r="O225" s="468"/>
      <c r="Q225" s="76" t="s">
        <v>4574</v>
      </c>
    </row>
    <row r="226" spans="2:18" ht="18.75">
      <c r="B226" s="467">
        <v>46</v>
      </c>
      <c r="C226" s="823" t="s">
        <v>4549</v>
      </c>
      <c r="D226" s="468" t="s">
        <v>3626</v>
      </c>
      <c r="E226" s="149" t="s">
        <v>4869</v>
      </c>
      <c r="F226" s="870" t="str">
        <f>VLOOKUP(E226,'รหัส 1-2562-ม.ต้น'!$B$11:$C$86,2)</f>
        <v>ชั่วโมงสร้างสรรค์</v>
      </c>
      <c r="G226" s="468"/>
      <c r="H226" s="27"/>
      <c r="I226" s="468"/>
      <c r="J226" s="468"/>
      <c r="K226" s="468"/>
      <c r="L226" s="468"/>
      <c r="M226" s="468"/>
      <c r="N226" s="468"/>
      <c r="O226" s="468"/>
    </row>
    <row r="230" spans="2:18" ht="23.25">
      <c r="B230" s="463"/>
      <c r="C230" s="770"/>
      <c r="D230" s="464"/>
      <c r="E230" s="867"/>
      <c r="F230" s="874"/>
      <c r="G230" s="465"/>
      <c r="H230" s="465"/>
      <c r="I230" s="465"/>
      <c r="J230" s="465"/>
      <c r="K230" s="465"/>
      <c r="L230" s="465"/>
      <c r="M230" s="465"/>
      <c r="N230" s="465"/>
      <c r="O230" s="465"/>
    </row>
    <row r="231" spans="2:18" ht="23.25">
      <c r="B231" s="463"/>
      <c r="C231" s="770"/>
      <c r="D231" s="464"/>
      <c r="E231" s="867"/>
      <c r="F231" s="874"/>
      <c r="G231" s="465"/>
      <c r="H231" s="465"/>
      <c r="I231" s="465"/>
      <c r="J231" s="465"/>
      <c r="K231" s="465"/>
      <c r="L231" s="465"/>
      <c r="M231" s="465"/>
      <c r="N231" s="465"/>
      <c r="O231" s="465"/>
    </row>
    <row r="232" spans="2:18" ht="23.25">
      <c r="B232" s="463"/>
      <c r="C232" s="770"/>
      <c r="D232" s="1351"/>
      <c r="E232" s="1351"/>
      <c r="F232" s="1351"/>
      <c r="G232" s="1351"/>
      <c r="H232" s="1351"/>
      <c r="I232" s="1351"/>
      <c r="J232" s="1351"/>
      <c r="K232" s="1351"/>
      <c r="L232" s="1351"/>
      <c r="M232" s="1351"/>
      <c r="N232" s="1351"/>
      <c r="O232" s="1351"/>
    </row>
    <row r="233" spans="2:18" ht="12.75" customHeight="1">
      <c r="B233" s="463"/>
      <c r="C233" s="770"/>
      <c r="D233" s="1350"/>
      <c r="E233" s="1350"/>
      <c r="F233" s="1350"/>
      <c r="G233" s="1350"/>
      <c r="H233" s="1350"/>
      <c r="I233" s="1350"/>
      <c r="J233" s="1350"/>
      <c r="K233" s="1350"/>
      <c r="L233" s="1350"/>
      <c r="M233" s="1350"/>
      <c r="N233" s="1350"/>
      <c r="O233" s="1350"/>
      <c r="P233" s="270"/>
    </row>
    <row r="234" spans="2:18" ht="23.25">
      <c r="B234" s="519" t="s">
        <v>1</v>
      </c>
      <c r="C234" s="520" t="s">
        <v>2</v>
      </c>
      <c r="D234" s="520" t="s">
        <v>2116</v>
      </c>
      <c r="E234" s="520" t="s">
        <v>4793</v>
      </c>
      <c r="F234" s="875" t="s">
        <v>4794</v>
      </c>
      <c r="G234" s="520" t="s">
        <v>5081</v>
      </c>
      <c r="H234" s="880" t="s">
        <v>4795</v>
      </c>
      <c r="I234" s="466"/>
      <c r="J234" s="466"/>
      <c r="K234" s="466"/>
      <c r="L234" s="466"/>
      <c r="M234" s="466"/>
      <c r="N234" s="466"/>
      <c r="O234" s="466"/>
      <c r="Q234" s="215"/>
      <c r="R234" s="215"/>
    </row>
    <row r="235" spans="2:18" ht="18.75">
      <c r="B235" s="522">
        <v>1</v>
      </c>
      <c r="C235" s="823" t="s">
        <v>4124</v>
      </c>
      <c r="D235" s="527" t="s">
        <v>3627</v>
      </c>
      <c r="E235" s="149" t="s">
        <v>4921</v>
      </c>
      <c r="F235" s="870" t="str">
        <f>VLOOKUP(E235,'รหัส 1-2562-ม.ต้น'!$B$11:$C$86,2)</f>
        <v>สนุก มันส์ สไตล์จีน</v>
      </c>
      <c r="G235" s="468"/>
      <c r="H235" s="27"/>
      <c r="I235" s="468"/>
      <c r="J235" s="468"/>
      <c r="K235" s="468"/>
      <c r="L235" s="468"/>
      <c r="M235" s="468"/>
      <c r="N235" s="468"/>
      <c r="O235" s="468"/>
    </row>
    <row r="236" spans="2:18" ht="18.75">
      <c r="B236" s="522">
        <v>2</v>
      </c>
      <c r="C236" s="823" t="s">
        <v>4125</v>
      </c>
      <c r="D236" s="527" t="s">
        <v>3628</v>
      </c>
      <c r="E236" s="149" t="s">
        <v>4939</v>
      </c>
      <c r="F236" s="870" t="str">
        <f>VLOOKUP(E236,'รหัส 1-2562-ม.ต้น'!$B$11:$C$86,2)</f>
        <v>นักเคมีรุ่นเยาว์</v>
      </c>
      <c r="G236" s="468"/>
      <c r="H236" s="27"/>
      <c r="I236" s="468"/>
      <c r="J236" s="468"/>
      <c r="K236" s="468"/>
      <c r="L236" s="468"/>
      <c r="M236" s="468"/>
      <c r="N236" s="468"/>
      <c r="O236" s="468"/>
    </row>
    <row r="237" spans="2:18" ht="18.75">
      <c r="B237" s="522">
        <v>3</v>
      </c>
      <c r="C237" s="823" t="s">
        <v>4141</v>
      </c>
      <c r="D237" s="527" t="s">
        <v>3629</v>
      </c>
      <c r="E237" s="149" t="s">
        <v>4939</v>
      </c>
      <c r="F237" s="870" t="str">
        <f>VLOOKUP(E237,'รหัส 1-2562-ม.ต้น'!$B$11:$C$86,2)</f>
        <v>นักเคมีรุ่นเยาว์</v>
      </c>
      <c r="G237" s="468"/>
      <c r="H237" s="27"/>
      <c r="I237" s="468"/>
      <c r="J237" s="468"/>
      <c r="K237" s="468"/>
      <c r="L237" s="468"/>
      <c r="M237" s="468"/>
      <c r="N237" s="468"/>
      <c r="O237" s="468"/>
    </row>
    <row r="238" spans="2:18" ht="18.75">
      <c r="B238" s="522">
        <v>4</v>
      </c>
      <c r="C238" s="823" t="s">
        <v>4169</v>
      </c>
      <c r="D238" s="527" t="s">
        <v>3630</v>
      </c>
      <c r="E238" s="149" t="s">
        <v>4869</v>
      </c>
      <c r="F238" s="870" t="str">
        <f>VLOOKUP(E238,'รหัส 1-2562-ม.ต้น'!$B$11:$C$86,2)</f>
        <v>ชั่วโมงสร้างสรรค์</v>
      </c>
      <c r="G238" s="468"/>
      <c r="H238" s="27"/>
      <c r="I238" s="468"/>
      <c r="J238" s="468"/>
      <c r="K238" s="468"/>
      <c r="L238" s="468"/>
      <c r="M238" s="468"/>
      <c r="N238" s="468"/>
      <c r="O238" s="468"/>
    </row>
    <row r="239" spans="2:18" ht="18.75">
      <c r="B239" s="522">
        <v>5</v>
      </c>
      <c r="C239" s="823" t="s">
        <v>4212</v>
      </c>
      <c r="D239" s="527" t="s">
        <v>3631</v>
      </c>
      <c r="E239" s="149" t="s">
        <v>4929</v>
      </c>
      <c r="F239" s="870" t="str">
        <f>VLOOKUP(E239,'รหัส 1-2562-ม.ต้น'!$B$11:$C$86,2)</f>
        <v>กัลปพฤกษ์</v>
      </c>
      <c r="G239" s="468"/>
      <c r="H239" s="27"/>
      <c r="I239" s="468"/>
      <c r="J239" s="468"/>
      <c r="K239" s="468"/>
      <c r="L239" s="468"/>
      <c r="M239" s="468"/>
      <c r="N239" s="468"/>
      <c r="O239" s="468"/>
    </row>
    <row r="240" spans="2:18" ht="18.75">
      <c r="B240" s="522">
        <v>6</v>
      </c>
      <c r="C240" s="823" t="s">
        <v>4214</v>
      </c>
      <c r="D240" s="527" t="s">
        <v>3632</v>
      </c>
      <c r="E240" s="149" t="s">
        <v>4925</v>
      </c>
      <c r="F240" s="870" t="str">
        <f>VLOOKUP(E240,'รหัส 1-2562-ม.ต้น'!$B$11:$C$86,2)</f>
        <v>สภานักเรียน</v>
      </c>
      <c r="G240" s="468"/>
      <c r="H240" s="27"/>
      <c r="I240" s="468"/>
      <c r="J240" s="468"/>
      <c r="K240" s="468"/>
      <c r="L240" s="468"/>
      <c r="M240" s="468"/>
      <c r="N240" s="468"/>
      <c r="O240" s="468"/>
    </row>
    <row r="241" spans="2:15" ht="18.75">
      <c r="B241" s="522">
        <v>7</v>
      </c>
      <c r="C241" s="823" t="s">
        <v>4290</v>
      </c>
      <c r="D241" s="527" t="s">
        <v>3633</v>
      </c>
      <c r="E241" s="149" t="s">
        <v>4881</v>
      </c>
      <c r="F241" s="870" t="str">
        <f>VLOOKUP(E241,'รหัส 1-2562-ม.ต้น'!$B$11:$C$86,2)</f>
        <v>SSE-เศรษฐกิจพอเพียง</v>
      </c>
      <c r="G241" s="468"/>
      <c r="H241" s="27"/>
      <c r="I241" s="468"/>
      <c r="J241" s="468"/>
      <c r="K241" s="468"/>
      <c r="L241" s="468"/>
      <c r="M241" s="468"/>
      <c r="N241" s="468"/>
      <c r="O241" s="468"/>
    </row>
    <row r="242" spans="2:15" ht="18.75">
      <c r="B242" s="522">
        <v>8</v>
      </c>
      <c r="C242" s="823" t="s">
        <v>4317</v>
      </c>
      <c r="D242" s="528" t="s">
        <v>3634</v>
      </c>
      <c r="E242" s="149" t="s">
        <v>4869</v>
      </c>
      <c r="F242" s="870" t="str">
        <f>VLOOKUP(E242,'รหัส 1-2562-ม.ต้น'!$B$11:$C$86,2)</f>
        <v>ชั่วโมงสร้างสรรค์</v>
      </c>
      <c r="G242" s="468"/>
      <c r="H242" s="27"/>
      <c r="I242" s="468"/>
      <c r="J242" s="468"/>
      <c r="K242" s="468"/>
      <c r="L242" s="468"/>
      <c r="M242" s="468"/>
      <c r="N242" s="468"/>
      <c r="O242" s="468"/>
    </row>
    <row r="243" spans="2:15" ht="18.75">
      <c r="B243" s="522">
        <v>9</v>
      </c>
      <c r="C243" s="823" t="s">
        <v>4323</v>
      </c>
      <c r="D243" s="529" t="s">
        <v>3635</v>
      </c>
      <c r="E243" s="149" t="s">
        <v>4869</v>
      </c>
      <c r="F243" s="870" t="str">
        <f>VLOOKUP(E243,'รหัส 1-2562-ม.ต้น'!$B$11:$C$86,2)</f>
        <v>ชั่วโมงสร้างสรรค์</v>
      </c>
      <c r="G243" s="468"/>
      <c r="H243" s="27"/>
      <c r="I243" s="468"/>
      <c r="J243" s="468"/>
      <c r="K243" s="468"/>
      <c r="L243" s="468"/>
      <c r="M243" s="468"/>
      <c r="N243" s="468"/>
      <c r="O243" s="468"/>
    </row>
    <row r="244" spans="2:15" ht="18.75">
      <c r="B244" s="522">
        <v>10</v>
      </c>
      <c r="C244" s="823" t="s">
        <v>4327</v>
      </c>
      <c r="D244" s="529" t="s">
        <v>3636</v>
      </c>
      <c r="E244" s="149" t="s">
        <v>4867</v>
      </c>
      <c r="F244" s="870" t="str">
        <f>VLOOKUP(E244,'รหัส 1-2562-ม.ต้น'!$B$11:$C$86,2)</f>
        <v>วงโยธวาทิต</v>
      </c>
      <c r="G244" s="468"/>
      <c r="H244" s="27"/>
      <c r="I244" s="468"/>
      <c r="J244" s="468"/>
      <c r="K244" s="468"/>
      <c r="L244" s="468"/>
      <c r="M244" s="468"/>
      <c r="N244" s="468"/>
      <c r="O244" s="468"/>
    </row>
    <row r="245" spans="2:15" ht="18.75">
      <c r="B245" s="522">
        <v>11</v>
      </c>
      <c r="C245" s="823" t="s">
        <v>4360</v>
      </c>
      <c r="D245" s="529" t="s">
        <v>3637</v>
      </c>
      <c r="E245" s="149" t="s">
        <v>4869</v>
      </c>
      <c r="F245" s="870" t="str">
        <f>VLOOKUP(E245,'รหัส 1-2562-ม.ต้น'!$B$11:$C$86,2)</f>
        <v>ชั่วโมงสร้างสรรค์</v>
      </c>
      <c r="G245" s="468"/>
      <c r="H245" s="27"/>
      <c r="I245" s="468"/>
      <c r="J245" s="468"/>
      <c r="K245" s="468"/>
      <c r="L245" s="468"/>
      <c r="M245" s="468"/>
      <c r="N245" s="468"/>
      <c r="O245" s="468"/>
    </row>
    <row r="246" spans="2:15" ht="18.75">
      <c r="B246" s="522">
        <v>12</v>
      </c>
      <c r="C246" s="823" t="s">
        <v>4365</v>
      </c>
      <c r="D246" s="529" t="s">
        <v>3638</v>
      </c>
      <c r="E246" s="149" t="s">
        <v>4833</v>
      </c>
      <c r="F246" s="870" t="str">
        <f>VLOOKUP(E246,'รหัส 1-2562-ม.ต้น'!$B$11:$C$86,2)</f>
        <v>A-MATH2</v>
      </c>
      <c r="G246" s="468"/>
      <c r="H246" s="27"/>
      <c r="I246" s="468"/>
      <c r="J246" s="468"/>
      <c r="K246" s="468"/>
      <c r="L246" s="468"/>
      <c r="M246" s="468"/>
      <c r="N246" s="468"/>
      <c r="O246" s="468"/>
    </row>
    <row r="247" spans="2:15" ht="18.75">
      <c r="B247" s="522">
        <v>13</v>
      </c>
      <c r="C247" s="823" t="s">
        <v>4396</v>
      </c>
      <c r="D247" s="529" t="s">
        <v>3639</v>
      </c>
      <c r="E247" s="149" t="s">
        <v>4881</v>
      </c>
      <c r="F247" s="870" t="str">
        <f>VLOOKUP(E247,'รหัส 1-2562-ม.ต้น'!$B$11:$C$86,2)</f>
        <v>SSE-เศรษฐกิจพอเพียง</v>
      </c>
      <c r="G247" s="468"/>
      <c r="H247" s="27"/>
      <c r="I247" s="468"/>
      <c r="J247" s="468"/>
      <c r="K247" s="468"/>
      <c r="L247" s="468"/>
      <c r="M247" s="468"/>
      <c r="N247" s="468"/>
      <c r="O247" s="468"/>
    </row>
    <row r="248" spans="2:15" ht="18.75">
      <c r="B248" s="522">
        <v>14</v>
      </c>
      <c r="C248" s="823" t="s">
        <v>4429</v>
      </c>
      <c r="D248" s="529" t="s">
        <v>3640</v>
      </c>
      <c r="E248" s="149" t="s">
        <v>4887</v>
      </c>
      <c r="F248" s="870" t="str">
        <f>VLOOKUP(E248,'รหัส 1-2562-ม.ต้น'!$B$11:$C$86,2)</f>
        <v>เพิ่ง  บอม กลองยาว</v>
      </c>
      <c r="G248" s="468"/>
      <c r="H248" s="27"/>
      <c r="I248" s="468"/>
      <c r="J248" s="468"/>
      <c r="K248" s="468"/>
      <c r="L248" s="468"/>
      <c r="M248" s="468"/>
      <c r="N248" s="468"/>
      <c r="O248" s="468"/>
    </row>
    <row r="249" spans="2:15" ht="18.75">
      <c r="B249" s="522">
        <v>15</v>
      </c>
      <c r="C249" s="823" t="s">
        <v>4433</v>
      </c>
      <c r="D249" s="529" t="s">
        <v>3641</v>
      </c>
      <c r="E249" s="149" t="s">
        <v>4802</v>
      </c>
      <c r="F249" s="870" t="str">
        <f>VLOOKUP(E249,'รหัส 1-2562-ม.ต้น'!$B$11:$C$86,2)</f>
        <v>คนรักผลิตภัณฑ์จากนม</v>
      </c>
      <c r="G249" s="468"/>
      <c r="H249" s="27"/>
      <c r="I249" s="468"/>
      <c r="J249" s="468"/>
      <c r="K249" s="468"/>
      <c r="L249" s="468"/>
      <c r="M249" s="468"/>
      <c r="N249" s="468"/>
      <c r="O249" s="468"/>
    </row>
    <row r="250" spans="2:15" ht="18.75">
      <c r="B250" s="522">
        <v>16</v>
      </c>
      <c r="C250" s="823" t="s">
        <v>4455</v>
      </c>
      <c r="D250" s="529" t="s">
        <v>3642</v>
      </c>
      <c r="E250" s="149" t="s">
        <v>4897</v>
      </c>
      <c r="F250" s="870" t="str">
        <f>VLOOKUP(E250,'รหัส 1-2562-ม.ต้น'!$B$11:$C$86,2)</f>
        <v>JCZ ZONE</v>
      </c>
      <c r="G250" s="468"/>
      <c r="H250" s="27"/>
      <c r="I250" s="468"/>
      <c r="J250" s="468"/>
      <c r="K250" s="468"/>
      <c r="L250" s="468"/>
      <c r="M250" s="468"/>
      <c r="N250" s="468"/>
      <c r="O250" s="468"/>
    </row>
    <row r="251" spans="2:15" ht="18.75">
      <c r="B251" s="522">
        <v>17</v>
      </c>
      <c r="C251" s="823" t="s">
        <v>4459</v>
      </c>
      <c r="D251" s="529" t="s">
        <v>3643</v>
      </c>
      <c r="E251" s="149" t="s">
        <v>4869</v>
      </c>
      <c r="F251" s="870" t="str">
        <f>VLOOKUP(E251,'รหัส 1-2562-ม.ต้น'!$B$11:$C$86,2)</f>
        <v>ชั่วโมงสร้างสรรค์</v>
      </c>
      <c r="G251" s="468"/>
      <c r="H251" s="27"/>
      <c r="I251" s="468"/>
      <c r="J251" s="468"/>
      <c r="K251" s="468"/>
      <c r="L251" s="468"/>
      <c r="M251" s="468"/>
      <c r="N251" s="468"/>
      <c r="O251" s="468"/>
    </row>
    <row r="252" spans="2:15" ht="18.75">
      <c r="B252" s="522">
        <v>18</v>
      </c>
      <c r="C252" s="823" t="s">
        <v>4485</v>
      </c>
      <c r="D252" s="529" t="s">
        <v>3644</v>
      </c>
      <c r="E252" s="149" t="s">
        <v>4846</v>
      </c>
      <c r="F252" s="870" t="str">
        <f>VLOOKUP(E252,'รหัส 1-2562-ม.ต้น'!$B$11:$C$86,2)</f>
        <v>ศิลปะผ่านเลนส์</v>
      </c>
      <c r="G252" s="468"/>
      <c r="H252" s="27"/>
      <c r="I252" s="468"/>
      <c r="J252" s="468"/>
      <c r="K252" s="468"/>
      <c r="L252" s="468"/>
      <c r="M252" s="468"/>
      <c r="N252" s="468"/>
      <c r="O252" s="468"/>
    </row>
    <row r="253" spans="2:15" ht="18.75">
      <c r="B253" s="522">
        <v>19</v>
      </c>
      <c r="C253" s="823" t="s">
        <v>4504</v>
      </c>
      <c r="D253" s="529" t="s">
        <v>3645</v>
      </c>
      <c r="E253" s="149" t="s">
        <v>4881</v>
      </c>
      <c r="F253" s="870" t="str">
        <f>VLOOKUP(E253,'รหัส 1-2562-ม.ต้น'!$B$11:$C$86,2)</f>
        <v>SSE-เศรษฐกิจพอเพียง</v>
      </c>
      <c r="G253" s="469"/>
      <c r="H253" s="881"/>
      <c r="I253" s="469"/>
      <c r="J253" s="469"/>
      <c r="K253" s="469"/>
      <c r="L253" s="469"/>
      <c r="M253" s="469"/>
      <c r="N253" s="469"/>
      <c r="O253" s="469"/>
    </row>
    <row r="254" spans="2:15" ht="18.75">
      <c r="B254" s="522">
        <v>20</v>
      </c>
      <c r="C254" s="823" t="s">
        <v>4538</v>
      </c>
      <c r="D254" s="529" t="s">
        <v>3646</v>
      </c>
      <c r="E254" s="149" t="s">
        <v>4939</v>
      </c>
      <c r="F254" s="870" t="str">
        <f>VLOOKUP(E254,'รหัส 1-2562-ม.ต้น'!$B$11:$C$86,2)</f>
        <v>นักเคมีรุ่นเยาว์</v>
      </c>
      <c r="G254" s="468"/>
      <c r="H254" s="27"/>
      <c r="I254" s="468"/>
      <c r="J254" s="468"/>
      <c r="K254" s="468"/>
      <c r="L254" s="468"/>
      <c r="M254" s="468"/>
      <c r="N254" s="468"/>
      <c r="O254" s="468"/>
    </row>
    <row r="255" spans="2:15" ht="18.75">
      <c r="B255" s="522">
        <v>21</v>
      </c>
      <c r="C255" s="823" t="s">
        <v>4547</v>
      </c>
      <c r="D255" s="529" t="s">
        <v>3647</v>
      </c>
      <c r="E255" s="149" t="s">
        <v>4817</v>
      </c>
      <c r="F255" s="870" t="str">
        <f>VLOOKUP(E255,'รหัส 1-2562-ม.ต้น'!$B$11:$C$86,2)</f>
        <v>English Olympic</v>
      </c>
      <c r="G255" s="468"/>
      <c r="H255" s="27"/>
      <c r="I255" s="468"/>
      <c r="J255" s="468"/>
      <c r="K255" s="468"/>
      <c r="L255" s="468"/>
      <c r="M255" s="468"/>
      <c r="N255" s="468"/>
      <c r="O255" s="468"/>
    </row>
    <row r="256" spans="2:15" ht="18.75">
      <c r="B256" s="522">
        <v>22</v>
      </c>
      <c r="C256" s="823" t="s">
        <v>4551</v>
      </c>
      <c r="D256" s="529" t="s">
        <v>3648</v>
      </c>
      <c r="E256" s="149" t="s">
        <v>4869</v>
      </c>
      <c r="F256" s="870" t="str">
        <f>VLOOKUP(E256,'รหัส 1-2562-ม.ต้น'!$B$11:$C$86,2)</f>
        <v>ชั่วโมงสร้างสรรค์</v>
      </c>
      <c r="G256" s="468"/>
      <c r="H256" s="27"/>
      <c r="I256" s="468"/>
      <c r="J256" s="468"/>
      <c r="K256" s="468"/>
      <c r="L256" s="468"/>
      <c r="M256" s="468"/>
      <c r="N256" s="468"/>
      <c r="O256" s="468"/>
    </row>
    <row r="257" spans="2:15" ht="18.75">
      <c r="B257" s="522">
        <v>23</v>
      </c>
      <c r="C257" s="823" t="s">
        <v>4562</v>
      </c>
      <c r="D257" s="529" t="s">
        <v>3649</v>
      </c>
      <c r="E257" s="149" t="s">
        <v>4831</v>
      </c>
      <c r="F257" s="870" t="str">
        <f>VLOOKUP(E257,'รหัส 1-2562-ม.ต้น'!$B$11:$C$86,2)</f>
        <v xml:space="preserve"> CROSSWORD  GAME</v>
      </c>
      <c r="G257" s="468"/>
      <c r="H257" s="27"/>
      <c r="I257" s="468"/>
      <c r="J257" s="468"/>
      <c r="K257" s="468"/>
      <c r="L257" s="468"/>
      <c r="M257" s="468"/>
      <c r="N257" s="468"/>
      <c r="O257" s="468"/>
    </row>
    <row r="258" spans="2:15" ht="18.75">
      <c r="B258" s="522">
        <v>24</v>
      </c>
      <c r="C258" s="823" t="s">
        <v>4115</v>
      </c>
      <c r="D258" s="529" t="s">
        <v>3650</v>
      </c>
      <c r="E258" s="149" t="s">
        <v>4927</v>
      </c>
      <c r="F258" s="870" t="str">
        <f>VLOOKUP(E258,'รหัส 1-2562-ม.ต้น'!$B$11:$C$86,2)</f>
        <v>นาฏศิลป์ไทย</v>
      </c>
      <c r="G258" s="468"/>
      <c r="H258" s="27"/>
      <c r="I258" s="468"/>
      <c r="J258" s="468"/>
      <c r="K258" s="468"/>
      <c r="L258" s="468"/>
      <c r="M258" s="468"/>
      <c r="N258" s="468"/>
      <c r="O258" s="468"/>
    </row>
    <row r="259" spans="2:15" ht="18.75">
      <c r="B259" s="522">
        <v>25</v>
      </c>
      <c r="C259" s="823" t="s">
        <v>4130</v>
      </c>
      <c r="D259" s="529" t="s">
        <v>3651</v>
      </c>
      <c r="E259" s="149" t="s">
        <v>4941</v>
      </c>
      <c r="F259" s="870" t="str">
        <f>VLOOKUP(E259,'รหัส 1-2562-ม.ต้น'!$B$11:$C$86,2)</f>
        <v>จิปาถะ</v>
      </c>
      <c r="G259" s="468"/>
      <c r="H259" s="27"/>
      <c r="I259" s="468"/>
      <c r="J259" s="468"/>
      <c r="K259" s="468"/>
      <c r="L259" s="468"/>
      <c r="M259" s="468"/>
      <c r="N259" s="468"/>
      <c r="O259" s="468"/>
    </row>
    <row r="260" spans="2:15" ht="18.75">
      <c r="B260" s="522">
        <v>26</v>
      </c>
      <c r="C260" s="823" t="s">
        <v>4172</v>
      </c>
      <c r="D260" s="529" t="s">
        <v>3652</v>
      </c>
      <c r="E260" s="149" t="s">
        <v>4897</v>
      </c>
      <c r="F260" s="870" t="str">
        <f>VLOOKUP(E260,'รหัส 1-2562-ม.ต้น'!$B$11:$C$86,2)</f>
        <v>JCZ ZONE</v>
      </c>
      <c r="G260" s="468"/>
      <c r="H260" s="27"/>
      <c r="I260" s="468"/>
      <c r="J260" s="468"/>
      <c r="K260" s="468"/>
      <c r="L260" s="468"/>
      <c r="M260" s="468"/>
      <c r="N260" s="468"/>
      <c r="O260" s="468"/>
    </row>
    <row r="261" spans="2:15" ht="18.75">
      <c r="B261" s="522">
        <v>27</v>
      </c>
      <c r="C261" s="823" t="s">
        <v>4193</v>
      </c>
      <c r="D261" s="529" t="s">
        <v>3653</v>
      </c>
      <c r="E261" s="149" t="s">
        <v>4897</v>
      </c>
      <c r="F261" s="870" t="str">
        <f>VLOOKUP(E261,'รหัส 1-2562-ม.ต้น'!$B$11:$C$86,2)</f>
        <v>JCZ ZONE</v>
      </c>
      <c r="G261" s="468"/>
      <c r="H261" s="27"/>
      <c r="I261" s="468"/>
      <c r="J261" s="468"/>
      <c r="K261" s="468"/>
      <c r="L261" s="468"/>
      <c r="M261" s="468"/>
      <c r="N261" s="468"/>
      <c r="O261" s="468"/>
    </row>
    <row r="262" spans="2:15" ht="18.75">
      <c r="B262" s="522">
        <v>28</v>
      </c>
      <c r="C262" s="823" t="s">
        <v>4219</v>
      </c>
      <c r="D262" s="529" t="s">
        <v>3654</v>
      </c>
      <c r="E262" s="149" t="s">
        <v>4897</v>
      </c>
      <c r="F262" s="870" t="str">
        <f>VLOOKUP(E262,'รหัส 1-2562-ม.ต้น'!$B$11:$C$86,2)</f>
        <v>JCZ ZONE</v>
      </c>
      <c r="G262" s="468"/>
      <c r="H262" s="27"/>
      <c r="I262" s="468"/>
      <c r="J262" s="468"/>
      <c r="K262" s="468"/>
      <c r="L262" s="468"/>
      <c r="M262" s="468"/>
      <c r="N262" s="468"/>
      <c r="O262" s="468"/>
    </row>
    <row r="263" spans="2:15" ht="18.75">
      <c r="B263" s="522">
        <v>29</v>
      </c>
      <c r="C263" s="823" t="s">
        <v>4237</v>
      </c>
      <c r="D263" s="529" t="s">
        <v>3655</v>
      </c>
      <c r="E263" s="149" t="s">
        <v>4881</v>
      </c>
      <c r="F263" s="870" t="str">
        <f>VLOOKUP(E263,'รหัส 1-2562-ม.ต้น'!$B$11:$C$86,2)</f>
        <v>SSE-เศรษฐกิจพอเพียง</v>
      </c>
      <c r="G263" s="468"/>
      <c r="H263" s="27"/>
      <c r="I263" s="468"/>
      <c r="J263" s="468"/>
      <c r="K263" s="468"/>
      <c r="L263" s="468"/>
      <c r="M263" s="468"/>
      <c r="N263" s="468"/>
      <c r="O263" s="468"/>
    </row>
    <row r="264" spans="2:15" ht="18.75">
      <c r="B264" s="522">
        <v>30</v>
      </c>
      <c r="C264" s="823" t="s">
        <v>4241</v>
      </c>
      <c r="D264" s="529" t="s">
        <v>3656</v>
      </c>
      <c r="E264" s="149" t="s">
        <v>4921</v>
      </c>
      <c r="F264" s="870" t="str">
        <f>VLOOKUP(E264,'รหัส 1-2562-ม.ต้น'!$B$11:$C$86,2)</f>
        <v>สนุก มันส์ สไตล์จีน</v>
      </c>
      <c r="G264" s="468"/>
      <c r="H264" s="27"/>
      <c r="I264" s="468"/>
      <c r="J264" s="468"/>
      <c r="K264" s="468"/>
      <c r="L264" s="468"/>
      <c r="M264" s="468"/>
      <c r="N264" s="468"/>
      <c r="O264" s="468"/>
    </row>
    <row r="265" spans="2:15" ht="18.75">
      <c r="B265" s="522">
        <v>31</v>
      </c>
      <c r="C265" s="823" t="s">
        <v>4243</v>
      </c>
      <c r="D265" s="529" t="s">
        <v>3657</v>
      </c>
      <c r="E265" s="149" t="s">
        <v>4897</v>
      </c>
      <c r="F265" s="870" t="str">
        <f>VLOOKUP(E265,'รหัส 1-2562-ม.ต้น'!$B$11:$C$86,2)</f>
        <v>JCZ ZONE</v>
      </c>
      <c r="G265" s="468"/>
      <c r="H265" s="27"/>
      <c r="I265" s="468"/>
      <c r="J265" s="468"/>
      <c r="K265" s="468"/>
      <c r="L265" s="468"/>
      <c r="M265" s="468"/>
      <c r="N265" s="468"/>
      <c r="O265" s="468"/>
    </row>
    <row r="266" spans="2:15" ht="18.75">
      <c r="B266" s="522">
        <v>32</v>
      </c>
      <c r="C266" s="823" t="s">
        <v>4247</v>
      </c>
      <c r="D266" s="529" t="s">
        <v>3658</v>
      </c>
      <c r="E266" s="149" t="s">
        <v>4939</v>
      </c>
      <c r="F266" s="870" t="str">
        <f>VLOOKUP(E266,'รหัส 1-2562-ม.ต้น'!$B$11:$C$86,2)</f>
        <v>นักเคมีรุ่นเยาว์</v>
      </c>
      <c r="G266" s="468"/>
      <c r="H266" s="27"/>
      <c r="I266" s="468"/>
      <c r="J266" s="468"/>
      <c r="K266" s="468"/>
      <c r="L266" s="468"/>
      <c r="M266" s="468"/>
      <c r="N266" s="468"/>
      <c r="O266" s="468"/>
    </row>
    <row r="267" spans="2:15" ht="18.75">
      <c r="B267" s="522">
        <v>33</v>
      </c>
      <c r="C267" s="823" t="s">
        <v>4263</v>
      </c>
      <c r="D267" s="529" t="s">
        <v>3659</v>
      </c>
      <c r="E267" s="149" t="s">
        <v>4923</v>
      </c>
      <c r="F267" s="870" t="str">
        <f>VLOOKUP(E267,'รหัส 1-2562-ม.ต้น'!$B$11:$C$86,2)</f>
        <v>อาหารเมียนมาร์</v>
      </c>
      <c r="G267" s="468"/>
      <c r="H267" s="27"/>
      <c r="I267" s="468"/>
      <c r="J267" s="468"/>
      <c r="K267" s="468"/>
      <c r="L267" s="468"/>
      <c r="M267" s="468"/>
      <c r="N267" s="468"/>
      <c r="O267" s="468"/>
    </row>
    <row r="268" spans="2:15" ht="18.75">
      <c r="B268" s="522">
        <v>34</v>
      </c>
      <c r="C268" s="823" t="s">
        <v>4266</v>
      </c>
      <c r="D268" s="529" t="s">
        <v>3660</v>
      </c>
      <c r="E268" s="149" t="s">
        <v>4941</v>
      </c>
      <c r="F268" s="870" t="str">
        <f>VLOOKUP(E268,'รหัส 1-2562-ม.ต้น'!$B$11:$C$86,2)</f>
        <v>จิปาถะ</v>
      </c>
      <c r="G268" s="468"/>
      <c r="H268" s="27"/>
      <c r="I268" s="468"/>
      <c r="J268" s="468"/>
      <c r="K268" s="468"/>
      <c r="L268" s="468"/>
      <c r="M268" s="468"/>
      <c r="N268" s="468"/>
      <c r="O268" s="468"/>
    </row>
    <row r="269" spans="2:15" ht="18.75">
      <c r="B269" s="522">
        <v>35</v>
      </c>
      <c r="C269" s="823" t="s">
        <v>4267</v>
      </c>
      <c r="D269" s="529" t="s">
        <v>3661</v>
      </c>
      <c r="E269" s="149" t="s">
        <v>4897</v>
      </c>
      <c r="F269" s="870" t="str">
        <f>VLOOKUP(E269,'รหัส 1-2562-ม.ต้น'!$B$11:$C$86,2)</f>
        <v>JCZ ZONE</v>
      </c>
      <c r="G269" s="468"/>
      <c r="H269" s="27"/>
      <c r="I269" s="468"/>
      <c r="J269" s="468"/>
      <c r="K269" s="468"/>
      <c r="L269" s="468"/>
      <c r="M269" s="468"/>
      <c r="N269" s="468"/>
      <c r="O269" s="468"/>
    </row>
    <row r="270" spans="2:15" ht="18.75">
      <c r="B270" s="522">
        <v>36</v>
      </c>
      <c r="C270" s="823" t="s">
        <v>4331</v>
      </c>
      <c r="D270" s="529" t="s">
        <v>3662</v>
      </c>
      <c r="E270" s="149" t="s">
        <v>4923</v>
      </c>
      <c r="F270" s="870" t="str">
        <f>VLOOKUP(E270,'รหัส 1-2562-ม.ต้น'!$B$11:$C$86,2)</f>
        <v>อาหารเมียนมาร์</v>
      </c>
      <c r="G270" s="468"/>
      <c r="H270" s="27"/>
      <c r="I270" s="468"/>
      <c r="J270" s="468"/>
      <c r="K270" s="468"/>
      <c r="L270" s="468"/>
      <c r="M270" s="468"/>
      <c r="N270" s="468"/>
      <c r="O270" s="468"/>
    </row>
    <row r="271" spans="2:15" ht="18.75">
      <c r="B271" s="522">
        <v>37</v>
      </c>
      <c r="C271" s="823" t="s">
        <v>4343</v>
      </c>
      <c r="D271" s="529" t="s">
        <v>3663</v>
      </c>
      <c r="E271" s="149" t="s">
        <v>4921</v>
      </c>
      <c r="F271" s="870" t="str">
        <f>VLOOKUP(E271,'รหัส 1-2562-ม.ต้น'!$B$11:$C$86,2)</f>
        <v>สนุก มันส์ สไตล์จีน</v>
      </c>
      <c r="G271" s="468"/>
      <c r="H271" s="27"/>
      <c r="I271" s="468"/>
      <c r="J271" s="468"/>
      <c r="K271" s="468"/>
      <c r="L271" s="468"/>
      <c r="M271" s="468"/>
      <c r="N271" s="468"/>
      <c r="O271" s="468"/>
    </row>
    <row r="272" spans="2:15" ht="18.75">
      <c r="B272" s="522">
        <v>38</v>
      </c>
      <c r="C272" s="823" t="s">
        <v>4386</v>
      </c>
      <c r="D272" s="529" t="s">
        <v>3664</v>
      </c>
      <c r="E272" s="149" t="s">
        <v>4881</v>
      </c>
      <c r="F272" s="870" t="str">
        <f>VLOOKUP(E272,'รหัส 1-2562-ม.ต้น'!$B$11:$C$86,2)</f>
        <v>SSE-เศรษฐกิจพอเพียง</v>
      </c>
      <c r="G272" s="468"/>
      <c r="H272" s="27"/>
      <c r="I272" s="468"/>
      <c r="J272" s="468"/>
      <c r="K272" s="468"/>
      <c r="L272" s="468"/>
      <c r="M272" s="468"/>
      <c r="N272" s="468"/>
      <c r="O272" s="468"/>
    </row>
    <row r="273" spans="2:18" ht="18.75">
      <c r="B273" s="522">
        <v>39</v>
      </c>
      <c r="C273" s="823" t="s">
        <v>4393</v>
      </c>
      <c r="D273" s="529" t="s">
        <v>3665</v>
      </c>
      <c r="E273" s="149" t="s">
        <v>4802</v>
      </c>
      <c r="F273" s="870" t="str">
        <f>VLOOKUP(E273,'รหัส 1-2562-ม.ต้น'!$B$11:$C$86,2)</f>
        <v>คนรักผลิตภัณฑ์จากนม</v>
      </c>
      <c r="G273" s="468"/>
      <c r="H273" s="27"/>
      <c r="I273" s="468"/>
      <c r="J273" s="468"/>
      <c r="K273" s="468"/>
      <c r="L273" s="468"/>
      <c r="M273" s="468"/>
      <c r="N273" s="468"/>
      <c r="O273" s="468"/>
    </row>
    <row r="274" spans="2:18" ht="18.75">
      <c r="B274" s="522">
        <v>40</v>
      </c>
      <c r="C274" s="823" t="s">
        <v>4412</v>
      </c>
      <c r="D274" s="529" t="s">
        <v>3666</v>
      </c>
      <c r="E274" s="149" t="s">
        <v>4867</v>
      </c>
      <c r="F274" s="870" t="str">
        <f>VLOOKUP(E274,'รหัส 1-2562-ม.ต้น'!$B$11:$C$86,2)</f>
        <v>วงโยธวาทิต</v>
      </c>
      <c r="G274" s="468"/>
      <c r="H274" s="27"/>
      <c r="I274" s="468"/>
      <c r="J274" s="468"/>
      <c r="K274" s="468"/>
      <c r="L274" s="468"/>
      <c r="M274" s="468"/>
      <c r="N274" s="468"/>
      <c r="O274" s="468"/>
    </row>
    <row r="275" spans="2:18" ht="18.75">
      <c r="B275" s="522">
        <v>41</v>
      </c>
      <c r="C275" s="823" t="s">
        <v>4416</v>
      </c>
      <c r="D275" s="529" t="s">
        <v>3667</v>
      </c>
      <c r="E275" s="149" t="s">
        <v>4843</v>
      </c>
      <c r="F275" s="870" t="str">
        <f>VLOOKUP(E275,'รหัส 1-2562-ม.ต้น'!$B$11:$C$86,2)</f>
        <v>PHOTO POST</v>
      </c>
      <c r="G275" s="468"/>
      <c r="H275" s="27"/>
      <c r="I275" s="468"/>
      <c r="J275" s="468"/>
      <c r="K275" s="468"/>
      <c r="L275" s="468"/>
      <c r="M275" s="468"/>
      <c r="N275" s="468"/>
      <c r="O275" s="468"/>
    </row>
    <row r="276" spans="2:18" ht="18.75">
      <c r="B276" s="522">
        <v>42</v>
      </c>
      <c r="C276" s="823" t="s">
        <v>4456</v>
      </c>
      <c r="D276" s="529" t="s">
        <v>3668</v>
      </c>
      <c r="E276" s="149" t="s">
        <v>4939</v>
      </c>
      <c r="F276" s="870" t="str">
        <f>VLOOKUP(E276,'รหัส 1-2562-ม.ต้น'!$B$11:$C$86,2)</f>
        <v>นักเคมีรุ่นเยาว์</v>
      </c>
      <c r="G276" s="468"/>
      <c r="H276" s="27"/>
      <c r="I276" s="468"/>
      <c r="J276" s="468"/>
      <c r="K276" s="468"/>
      <c r="L276" s="468"/>
      <c r="M276" s="468"/>
      <c r="N276" s="468"/>
      <c r="O276" s="468"/>
    </row>
    <row r="277" spans="2:18" ht="18.75">
      <c r="B277" s="522">
        <v>43</v>
      </c>
      <c r="C277" s="823" t="s">
        <v>4461</v>
      </c>
      <c r="D277" s="529" t="s">
        <v>3669</v>
      </c>
      <c r="E277" s="149" t="s">
        <v>4939</v>
      </c>
      <c r="F277" s="870" t="str">
        <f>VLOOKUP(E277,'รหัส 1-2562-ม.ต้น'!$B$11:$C$86,2)</f>
        <v>นักเคมีรุ่นเยาว์</v>
      </c>
      <c r="G277" s="468"/>
      <c r="H277" s="27"/>
      <c r="I277" s="468"/>
      <c r="J277" s="468"/>
      <c r="K277" s="468"/>
      <c r="L277" s="468"/>
      <c r="M277" s="468"/>
      <c r="N277" s="468"/>
      <c r="O277" s="468"/>
    </row>
    <row r="278" spans="2:18" ht="18.75">
      <c r="B278" s="522">
        <v>44</v>
      </c>
      <c r="C278" s="823" t="s">
        <v>4472</v>
      </c>
      <c r="D278" s="529" t="s">
        <v>3670</v>
      </c>
      <c r="E278" s="149" t="s">
        <v>4939</v>
      </c>
      <c r="F278" s="870" t="str">
        <f>VLOOKUP(E278,'รหัส 1-2562-ม.ต้น'!$B$11:$C$86,2)</f>
        <v>นักเคมีรุ่นเยาว์</v>
      </c>
      <c r="G278" s="468"/>
      <c r="H278" s="27"/>
      <c r="I278" s="468"/>
      <c r="J278" s="468"/>
      <c r="K278" s="468"/>
      <c r="L278" s="468"/>
      <c r="M278" s="468"/>
      <c r="N278" s="468"/>
      <c r="O278" s="468"/>
    </row>
    <row r="279" spans="2:18" ht="18.75">
      <c r="B279" s="522">
        <v>45</v>
      </c>
      <c r="C279" s="823" t="s">
        <v>4490</v>
      </c>
      <c r="D279" s="529" t="s">
        <v>3671</v>
      </c>
      <c r="E279" s="149" t="s">
        <v>4897</v>
      </c>
      <c r="F279" s="870" t="str">
        <f>VLOOKUP(E279,'รหัส 1-2562-ม.ต้น'!$B$11:$C$86,2)</f>
        <v>JCZ ZONE</v>
      </c>
      <c r="G279" s="468"/>
      <c r="H279" s="27"/>
      <c r="I279" s="468"/>
      <c r="J279" s="468"/>
      <c r="K279" s="468"/>
      <c r="L279" s="468"/>
      <c r="M279" s="468"/>
      <c r="N279" s="468"/>
      <c r="O279" s="468"/>
    </row>
    <row r="280" spans="2:18" ht="21">
      <c r="B280" s="522">
        <v>46</v>
      </c>
      <c r="C280" s="823" t="s">
        <v>4528</v>
      </c>
      <c r="D280" s="530" t="s">
        <v>3672</v>
      </c>
      <c r="E280" s="149" t="s">
        <v>4927</v>
      </c>
      <c r="F280" s="870" t="str">
        <f>VLOOKUP(E280,'รหัส 1-2562-ม.ต้น'!$B$11:$C$86,2)</f>
        <v>นาฏศิลป์ไทย</v>
      </c>
      <c r="G280" s="468"/>
      <c r="H280" s="27"/>
      <c r="I280" s="468"/>
      <c r="J280" s="468"/>
      <c r="K280" s="468"/>
      <c r="L280" s="468"/>
      <c r="M280" s="468"/>
      <c r="N280" s="468"/>
      <c r="O280" s="468"/>
      <c r="Q280" s="76" t="s">
        <v>4575</v>
      </c>
    </row>
    <row r="281" spans="2:18" ht="18.75">
      <c r="B281" s="522">
        <v>47</v>
      </c>
      <c r="C281" s="823" t="s">
        <v>4567</v>
      </c>
      <c r="D281" s="531" t="s">
        <v>3673</v>
      </c>
      <c r="E281" s="149" t="s">
        <v>4923</v>
      </c>
      <c r="F281" s="870" t="str">
        <f>VLOOKUP(E281,'รหัส 1-2562-ม.ต้น'!$B$11:$C$86,2)</f>
        <v>อาหารเมียนมาร์</v>
      </c>
      <c r="G281" s="468"/>
      <c r="H281" s="27"/>
      <c r="I281" s="468"/>
      <c r="J281" s="468"/>
      <c r="K281" s="468"/>
      <c r="L281" s="468"/>
      <c r="M281" s="468"/>
      <c r="N281" s="468"/>
      <c r="O281" s="468"/>
    </row>
    <row r="285" spans="2:18" ht="23.25">
      <c r="B285" s="463"/>
      <c r="C285" s="770"/>
      <c r="D285" s="464"/>
      <c r="E285" s="867"/>
      <c r="F285" s="874"/>
      <c r="G285" s="465"/>
      <c r="H285" s="465"/>
      <c r="I285" s="465"/>
      <c r="J285" s="465"/>
      <c r="K285" s="465"/>
      <c r="L285" s="465"/>
      <c r="M285" s="465"/>
      <c r="N285" s="465"/>
      <c r="O285" s="465"/>
    </row>
    <row r="286" spans="2:18" ht="23.25">
      <c r="B286" s="463"/>
      <c r="C286" s="770"/>
      <c r="D286" s="1351"/>
      <c r="E286" s="1351"/>
      <c r="F286" s="1351"/>
      <c r="G286" s="1351"/>
      <c r="H286" s="1351"/>
      <c r="I286" s="1351"/>
      <c r="J286" s="1351"/>
      <c r="K286" s="1351"/>
      <c r="L286" s="1351"/>
      <c r="M286" s="1351"/>
      <c r="N286" s="1351"/>
      <c r="O286" s="1351"/>
    </row>
    <row r="287" spans="2:18" ht="12.75" customHeight="1">
      <c r="B287" s="463"/>
      <c r="C287" s="770"/>
      <c r="D287" s="1350"/>
      <c r="E287" s="1350"/>
      <c r="F287" s="1350"/>
      <c r="G287" s="1350"/>
      <c r="H287" s="1350"/>
      <c r="I287" s="1350"/>
      <c r="J287" s="1350"/>
      <c r="K287" s="1350"/>
      <c r="L287" s="1350"/>
      <c r="M287" s="1350"/>
      <c r="N287" s="1350"/>
      <c r="O287" s="1350"/>
      <c r="P287" s="270"/>
    </row>
    <row r="288" spans="2:18" ht="23.25">
      <c r="B288" s="519" t="s">
        <v>1</v>
      </c>
      <c r="C288" s="520" t="s">
        <v>2</v>
      </c>
      <c r="D288" s="520" t="s">
        <v>2116</v>
      </c>
      <c r="E288" s="520" t="s">
        <v>4793</v>
      </c>
      <c r="F288" s="875" t="s">
        <v>4794</v>
      </c>
      <c r="G288" s="520" t="s">
        <v>5081</v>
      </c>
      <c r="H288" s="880" t="s">
        <v>4795</v>
      </c>
      <c r="I288" s="466"/>
      <c r="J288" s="466"/>
      <c r="K288" s="466"/>
      <c r="L288" s="466"/>
      <c r="M288" s="466"/>
      <c r="N288" s="466"/>
      <c r="O288" s="466"/>
      <c r="Q288" s="215"/>
      <c r="R288" s="215"/>
    </row>
    <row r="289" spans="2:15" ht="18.75">
      <c r="B289" s="522">
        <v>1</v>
      </c>
      <c r="C289" s="823" t="s">
        <v>4119</v>
      </c>
      <c r="D289" s="527" t="s">
        <v>3674</v>
      </c>
      <c r="E289" s="149" t="s">
        <v>4869</v>
      </c>
      <c r="F289" s="870" t="str">
        <f>VLOOKUP(E289,'รหัส 1-2562-ม.ต้น'!$B$11:$C$86,2)</f>
        <v>ชั่วโมงสร้างสรรค์</v>
      </c>
      <c r="G289" s="468"/>
      <c r="H289" s="27"/>
      <c r="I289" s="468"/>
      <c r="J289" s="468"/>
      <c r="K289" s="468"/>
      <c r="L289" s="468"/>
      <c r="M289" s="468"/>
      <c r="N289" s="468"/>
      <c r="O289" s="468"/>
    </row>
    <row r="290" spans="2:15" ht="18.75">
      <c r="B290" s="522">
        <v>2</v>
      </c>
      <c r="C290" s="823" t="s">
        <v>4134</v>
      </c>
      <c r="D290" s="527" t="s">
        <v>3675</v>
      </c>
      <c r="E290" s="149" t="s">
        <v>4800</v>
      </c>
      <c r="F290" s="870" t="str">
        <f>VLOOKUP(E290,'รหัส 1-2562-ม.ต้น'!$B$11:$C$86,2)</f>
        <v>คำคม (KUMKOM)</v>
      </c>
      <c r="G290" s="468"/>
      <c r="H290" s="27"/>
      <c r="I290" s="468"/>
      <c r="J290" s="468"/>
      <c r="K290" s="468"/>
      <c r="L290" s="468"/>
      <c r="M290" s="468"/>
      <c r="N290" s="468"/>
      <c r="O290" s="468"/>
    </row>
    <row r="291" spans="2:15" ht="18.75">
      <c r="B291" s="522">
        <v>3</v>
      </c>
      <c r="C291" s="823" t="s">
        <v>4180</v>
      </c>
      <c r="D291" s="527" t="s">
        <v>3676</v>
      </c>
      <c r="E291" s="149" t="s">
        <v>4939</v>
      </c>
      <c r="F291" s="870" t="str">
        <f>VLOOKUP(E291,'รหัส 1-2562-ม.ต้น'!$B$11:$C$86,2)</f>
        <v>นักเคมีรุ่นเยาว์</v>
      </c>
      <c r="G291" s="468"/>
      <c r="H291" s="27"/>
      <c r="I291" s="468"/>
      <c r="J291" s="468"/>
      <c r="K291" s="468"/>
      <c r="L291" s="468"/>
      <c r="M291" s="468"/>
      <c r="N291" s="468"/>
      <c r="O291" s="468"/>
    </row>
    <row r="292" spans="2:15" ht="18.75">
      <c r="B292" s="522">
        <v>4</v>
      </c>
      <c r="C292" s="823" t="s">
        <v>4226</v>
      </c>
      <c r="D292" s="528" t="s">
        <v>3677</v>
      </c>
      <c r="E292" s="149" t="s">
        <v>4923</v>
      </c>
      <c r="F292" s="870" t="str">
        <f>VLOOKUP(E292,'รหัส 1-2562-ม.ต้น'!$B$11:$C$86,2)</f>
        <v>อาหารเมียนมาร์</v>
      </c>
      <c r="G292" s="468"/>
      <c r="H292" s="27"/>
      <c r="I292" s="468"/>
      <c r="J292" s="468"/>
      <c r="K292" s="468"/>
      <c r="L292" s="468"/>
      <c r="M292" s="468"/>
      <c r="N292" s="468"/>
      <c r="O292" s="468"/>
    </row>
    <row r="293" spans="2:15" ht="18.75">
      <c r="B293" s="522">
        <v>5</v>
      </c>
      <c r="C293" s="823" t="s">
        <v>4229</v>
      </c>
      <c r="D293" s="529" t="s">
        <v>3678</v>
      </c>
      <c r="E293" s="149" t="s">
        <v>4887</v>
      </c>
      <c r="F293" s="870" t="str">
        <f>VLOOKUP(E293,'รหัส 1-2562-ม.ต้น'!$B$11:$C$86,2)</f>
        <v>เพิ่ง  บอม กลองยาว</v>
      </c>
      <c r="G293" s="468"/>
      <c r="H293" s="27"/>
      <c r="I293" s="468"/>
      <c r="J293" s="468"/>
      <c r="K293" s="468"/>
      <c r="L293" s="468"/>
      <c r="M293" s="468"/>
      <c r="N293" s="468"/>
      <c r="O293" s="468"/>
    </row>
    <row r="294" spans="2:15" ht="18.75">
      <c r="B294" s="522">
        <v>6</v>
      </c>
      <c r="C294" s="823" t="s">
        <v>4249</v>
      </c>
      <c r="D294" s="529" t="s">
        <v>3679</v>
      </c>
      <c r="E294" s="149" t="s">
        <v>5079</v>
      </c>
      <c r="F294" s="870" t="e">
        <f>VLOOKUP(E294,'รหัส 1-2562-ม.ต้น'!$B$11:$C$86,2)</f>
        <v>#N/A</v>
      </c>
      <c r="G294" s="468"/>
      <c r="H294" s="27" t="s">
        <v>5084</v>
      </c>
      <c r="I294" s="468"/>
      <c r="J294" s="468"/>
      <c r="K294" s="468"/>
      <c r="L294" s="468"/>
      <c r="M294" s="468"/>
      <c r="N294" s="468"/>
      <c r="O294" s="468"/>
    </row>
    <row r="295" spans="2:15" ht="18.75">
      <c r="B295" s="522">
        <v>7</v>
      </c>
      <c r="C295" s="823" t="s">
        <v>4269</v>
      </c>
      <c r="D295" s="529" t="s">
        <v>3680</v>
      </c>
      <c r="E295" s="149" t="s">
        <v>4821</v>
      </c>
      <c r="F295" s="870" t="str">
        <f>VLOOKUP(E295,'รหัส 1-2562-ม.ต้น'!$B$11:$C$86,2)</f>
        <v>D.I.Y. Tiedye</v>
      </c>
      <c r="G295" s="468"/>
      <c r="H295" s="27"/>
      <c r="I295" s="468"/>
      <c r="J295" s="468"/>
      <c r="K295" s="468"/>
      <c r="L295" s="468"/>
      <c r="M295" s="468"/>
      <c r="N295" s="468"/>
      <c r="O295" s="468"/>
    </row>
    <row r="296" spans="2:15" ht="18.75">
      <c r="B296" s="522">
        <v>8</v>
      </c>
      <c r="C296" s="823" t="s">
        <v>4271</v>
      </c>
      <c r="D296" s="529" t="s">
        <v>3681</v>
      </c>
      <c r="E296" s="149" t="s">
        <v>4808</v>
      </c>
      <c r="F296" s="870" t="str">
        <f>VLOOKUP(E296,'รหัส 1-2562-ม.ต้น'!$B$11:$C$86,2)</f>
        <v xml:space="preserve"> Basic   Computer V2</v>
      </c>
      <c r="G296" s="468"/>
      <c r="H296" s="27"/>
      <c r="I296" s="468"/>
      <c r="J296" s="468"/>
      <c r="K296" s="468"/>
      <c r="L296" s="468"/>
      <c r="M296" s="468"/>
      <c r="N296" s="468"/>
      <c r="O296" s="468"/>
    </row>
    <row r="297" spans="2:15" ht="18.75">
      <c r="B297" s="522">
        <v>9</v>
      </c>
      <c r="C297" s="823" t="s">
        <v>4272</v>
      </c>
      <c r="D297" s="529" t="s">
        <v>3682</v>
      </c>
      <c r="E297" s="149" t="s">
        <v>4923</v>
      </c>
      <c r="F297" s="870" t="str">
        <f>VLOOKUP(E297,'รหัส 1-2562-ม.ต้น'!$B$11:$C$86,2)</f>
        <v>อาหารเมียนมาร์</v>
      </c>
      <c r="G297" s="468"/>
      <c r="H297" s="27"/>
      <c r="I297" s="468"/>
      <c r="J297" s="468"/>
      <c r="K297" s="468"/>
      <c r="L297" s="468"/>
      <c r="M297" s="468"/>
      <c r="N297" s="468"/>
      <c r="O297" s="468"/>
    </row>
    <row r="298" spans="2:15" ht="18.75">
      <c r="B298" s="522">
        <v>10</v>
      </c>
      <c r="C298" s="823" t="s">
        <v>4301</v>
      </c>
      <c r="D298" s="529" t="s">
        <v>3683</v>
      </c>
      <c r="E298" s="149" t="s">
        <v>4929</v>
      </c>
      <c r="F298" s="870" t="str">
        <f>VLOOKUP(E298,'รหัส 1-2562-ม.ต้น'!$B$11:$C$86,2)</f>
        <v>กัลปพฤกษ์</v>
      </c>
      <c r="G298" s="468"/>
      <c r="H298" s="27"/>
      <c r="I298" s="468"/>
      <c r="J298" s="468"/>
      <c r="K298" s="468"/>
      <c r="L298" s="468"/>
      <c r="M298" s="468"/>
      <c r="N298" s="468"/>
      <c r="O298" s="468"/>
    </row>
    <row r="299" spans="2:15" ht="18.75">
      <c r="B299" s="522">
        <v>11</v>
      </c>
      <c r="C299" s="823" t="s">
        <v>4316</v>
      </c>
      <c r="D299" s="529" t="s">
        <v>3684</v>
      </c>
      <c r="E299" s="149" t="s">
        <v>4808</v>
      </c>
      <c r="F299" s="870" t="str">
        <f>VLOOKUP(E299,'รหัส 1-2562-ม.ต้น'!$B$11:$C$86,2)</f>
        <v xml:space="preserve"> Basic   Computer V2</v>
      </c>
      <c r="G299" s="468"/>
      <c r="H299" s="27"/>
      <c r="I299" s="468"/>
      <c r="J299" s="468"/>
      <c r="K299" s="468"/>
      <c r="L299" s="468"/>
      <c r="M299" s="468"/>
      <c r="N299" s="468"/>
      <c r="O299" s="468"/>
    </row>
    <row r="300" spans="2:15" ht="18.75">
      <c r="B300" s="522">
        <v>12</v>
      </c>
      <c r="C300" s="823" t="s">
        <v>4355</v>
      </c>
      <c r="D300" s="529" t="s">
        <v>3685</v>
      </c>
      <c r="E300" s="149" t="s">
        <v>4804</v>
      </c>
      <c r="F300" s="870" t="str">
        <f>VLOOKUP(E300,'รหัส 1-2562-ม.ต้น'!$B$11:$C$86,2)</f>
        <v>อาหารพื้นบ้าน</v>
      </c>
      <c r="G300" s="468"/>
      <c r="H300" s="27"/>
      <c r="I300" s="468"/>
      <c r="J300" s="468"/>
      <c r="K300" s="468"/>
      <c r="L300" s="468"/>
      <c r="M300" s="468"/>
      <c r="N300" s="468"/>
      <c r="O300" s="468"/>
    </row>
    <row r="301" spans="2:15" ht="18.75">
      <c r="B301" s="522">
        <v>13</v>
      </c>
      <c r="C301" s="823" t="s">
        <v>4370</v>
      </c>
      <c r="D301" s="529" t="s">
        <v>3686</v>
      </c>
      <c r="E301" s="149" t="s">
        <v>4869</v>
      </c>
      <c r="F301" s="870" t="str">
        <f>VLOOKUP(E301,'รหัส 1-2562-ม.ต้น'!$B$11:$C$86,2)</f>
        <v>ชั่วโมงสร้างสรรค์</v>
      </c>
      <c r="G301" s="468"/>
      <c r="H301" s="27"/>
      <c r="I301" s="468"/>
      <c r="J301" s="468"/>
      <c r="K301" s="468"/>
      <c r="L301" s="468"/>
      <c r="M301" s="468"/>
      <c r="N301" s="468"/>
      <c r="O301" s="468"/>
    </row>
    <row r="302" spans="2:15" ht="18.75">
      <c r="B302" s="522">
        <v>14</v>
      </c>
      <c r="C302" s="823" t="s">
        <v>4414</v>
      </c>
      <c r="D302" s="529" t="s">
        <v>3687</v>
      </c>
      <c r="E302" s="149" t="s">
        <v>4873</v>
      </c>
      <c r="F302" s="870" t="str">
        <f>VLOOKUP(E302,'รหัส 1-2562-ม.ต้น'!$B$11:$C$86,2)</f>
        <v>หมากล้อม</v>
      </c>
      <c r="G302" s="468"/>
      <c r="H302" s="27"/>
      <c r="I302" s="468"/>
      <c r="J302" s="468"/>
      <c r="K302" s="468"/>
      <c r="L302" s="468"/>
      <c r="M302" s="468"/>
      <c r="N302" s="468"/>
      <c r="O302" s="468"/>
    </row>
    <row r="303" spans="2:15" ht="18.75">
      <c r="B303" s="522">
        <v>15</v>
      </c>
      <c r="C303" s="823" t="s">
        <v>4439</v>
      </c>
      <c r="D303" s="529" t="s">
        <v>3688</v>
      </c>
      <c r="E303" s="149" t="s">
        <v>4887</v>
      </c>
      <c r="F303" s="870" t="str">
        <f>VLOOKUP(E303,'รหัส 1-2562-ม.ต้น'!$B$11:$C$86,2)</f>
        <v>เพิ่ง  บอม กลองยาว</v>
      </c>
      <c r="G303" s="468"/>
      <c r="H303" s="27"/>
      <c r="I303" s="468"/>
      <c r="J303" s="468"/>
      <c r="K303" s="468"/>
      <c r="L303" s="468"/>
      <c r="M303" s="468"/>
      <c r="N303" s="468"/>
      <c r="O303" s="468"/>
    </row>
    <row r="304" spans="2:15" ht="18.75">
      <c r="B304" s="522">
        <v>16</v>
      </c>
      <c r="C304" s="823" t="s">
        <v>4440</v>
      </c>
      <c r="D304" s="529" t="s">
        <v>3689</v>
      </c>
      <c r="E304" s="149" t="s">
        <v>4873</v>
      </c>
      <c r="F304" s="870" t="str">
        <f>VLOOKUP(E304,'รหัส 1-2562-ม.ต้น'!$B$11:$C$86,2)</f>
        <v>หมากล้อม</v>
      </c>
      <c r="G304" s="468"/>
      <c r="H304" s="27"/>
      <c r="I304" s="468"/>
      <c r="J304" s="468"/>
      <c r="K304" s="468"/>
      <c r="L304" s="468"/>
      <c r="M304" s="468"/>
      <c r="N304" s="468"/>
      <c r="O304" s="468"/>
    </row>
    <row r="305" spans="2:15" ht="18.75">
      <c r="B305" s="522">
        <v>17</v>
      </c>
      <c r="C305" s="823" t="s">
        <v>4454</v>
      </c>
      <c r="D305" s="529" t="s">
        <v>3690</v>
      </c>
      <c r="E305" s="149" t="s">
        <v>4923</v>
      </c>
      <c r="F305" s="870" t="str">
        <f>VLOOKUP(E305,'รหัส 1-2562-ม.ต้น'!$B$11:$C$86,2)</f>
        <v>อาหารเมียนมาร์</v>
      </c>
      <c r="G305" s="468"/>
      <c r="H305" s="27"/>
      <c r="I305" s="468"/>
      <c r="J305" s="468"/>
      <c r="K305" s="468"/>
      <c r="L305" s="468"/>
      <c r="M305" s="468"/>
      <c r="N305" s="468"/>
      <c r="O305" s="468"/>
    </row>
    <row r="306" spans="2:15" ht="18.75">
      <c r="B306" s="522">
        <v>18</v>
      </c>
      <c r="C306" s="823" t="s">
        <v>4457</v>
      </c>
      <c r="D306" s="529" t="s">
        <v>3691</v>
      </c>
      <c r="E306" s="149" t="s">
        <v>4821</v>
      </c>
      <c r="F306" s="870" t="str">
        <f>VLOOKUP(E306,'รหัส 1-2562-ม.ต้น'!$B$11:$C$86,2)</f>
        <v>D.I.Y. Tiedye</v>
      </c>
      <c r="G306" s="468"/>
      <c r="H306" s="27"/>
      <c r="I306" s="468"/>
      <c r="J306" s="468"/>
      <c r="K306" s="468"/>
      <c r="L306" s="468"/>
      <c r="M306" s="468"/>
      <c r="N306" s="468"/>
      <c r="O306" s="468"/>
    </row>
    <row r="307" spans="2:15" ht="18.75">
      <c r="B307" s="522">
        <v>19</v>
      </c>
      <c r="C307" s="823" t="s">
        <v>4502</v>
      </c>
      <c r="D307" s="529" t="s">
        <v>3692</v>
      </c>
      <c r="E307" s="149" t="s">
        <v>4887</v>
      </c>
      <c r="F307" s="870" t="str">
        <f>VLOOKUP(E307,'รหัส 1-2562-ม.ต้น'!$B$11:$C$86,2)</f>
        <v>เพิ่ง  บอม กลองยาว</v>
      </c>
      <c r="G307" s="469"/>
      <c r="H307" s="881"/>
      <c r="I307" s="469"/>
      <c r="J307" s="469"/>
      <c r="K307" s="469"/>
      <c r="L307" s="469"/>
      <c r="M307" s="469"/>
      <c r="N307" s="469"/>
      <c r="O307" s="469"/>
    </row>
    <row r="308" spans="2:15" ht="18.75">
      <c r="B308" s="522">
        <v>20</v>
      </c>
      <c r="C308" s="823" t="s">
        <v>4510</v>
      </c>
      <c r="D308" s="529" t="s">
        <v>3693</v>
      </c>
      <c r="E308" s="149" t="s">
        <v>4887</v>
      </c>
      <c r="F308" s="870" t="str">
        <f>VLOOKUP(E308,'รหัส 1-2562-ม.ต้น'!$B$11:$C$86,2)</f>
        <v>เพิ่ง  บอม กลองยาว</v>
      </c>
      <c r="G308" s="468"/>
      <c r="H308" s="27"/>
      <c r="I308" s="468"/>
      <c r="J308" s="468"/>
      <c r="K308" s="468"/>
      <c r="L308" s="468"/>
      <c r="M308" s="468"/>
      <c r="N308" s="468"/>
      <c r="O308" s="468"/>
    </row>
    <row r="309" spans="2:15" ht="18.75">
      <c r="B309" s="522">
        <v>21</v>
      </c>
      <c r="C309" s="823" t="s">
        <v>4513</v>
      </c>
      <c r="D309" s="529" t="s">
        <v>3694</v>
      </c>
      <c r="E309" s="149" t="s">
        <v>4887</v>
      </c>
      <c r="F309" s="870" t="str">
        <f>VLOOKUP(E309,'รหัส 1-2562-ม.ต้น'!$B$11:$C$86,2)</f>
        <v>เพิ่ง  บอม กลองยาว</v>
      </c>
      <c r="G309" s="468"/>
      <c r="H309" s="27"/>
      <c r="I309" s="468"/>
      <c r="J309" s="468"/>
      <c r="K309" s="468"/>
      <c r="L309" s="468"/>
      <c r="M309" s="468"/>
      <c r="N309" s="468"/>
      <c r="O309" s="468"/>
    </row>
    <row r="310" spans="2:15" ht="18.75">
      <c r="B310" s="522">
        <v>22</v>
      </c>
      <c r="C310" s="823" t="s">
        <v>4514</v>
      </c>
      <c r="D310" s="529" t="s">
        <v>3695</v>
      </c>
      <c r="E310" s="149" t="s">
        <v>4887</v>
      </c>
      <c r="F310" s="870" t="str">
        <f>VLOOKUP(E310,'รหัส 1-2562-ม.ต้น'!$B$11:$C$86,2)</f>
        <v>เพิ่ง  บอม กลองยาว</v>
      </c>
      <c r="G310" s="468"/>
      <c r="H310" s="27"/>
      <c r="I310" s="468"/>
      <c r="J310" s="468"/>
      <c r="K310" s="468"/>
      <c r="L310" s="468"/>
      <c r="M310" s="468"/>
      <c r="N310" s="468"/>
      <c r="O310" s="468"/>
    </row>
    <row r="311" spans="2:15" ht="18.75">
      <c r="B311" s="522">
        <v>23</v>
      </c>
      <c r="C311" s="823" t="s">
        <v>4548</v>
      </c>
      <c r="D311" s="529" t="s">
        <v>3696</v>
      </c>
      <c r="E311" s="149" t="s">
        <v>4901</v>
      </c>
      <c r="F311" s="870" t="str">
        <f>VLOOKUP(E311,'รหัส 1-2562-ม.ต้น'!$B$11:$C$86,2)</f>
        <v>Inter club</v>
      </c>
      <c r="G311" s="468"/>
      <c r="H311" s="27"/>
      <c r="I311" s="468"/>
      <c r="J311" s="468"/>
      <c r="K311" s="468"/>
      <c r="L311" s="468"/>
      <c r="M311" s="468"/>
      <c r="N311" s="468"/>
      <c r="O311" s="468"/>
    </row>
    <row r="312" spans="2:15" ht="18.75">
      <c r="B312" s="522">
        <v>24</v>
      </c>
      <c r="C312" s="823" t="s">
        <v>4564</v>
      </c>
      <c r="D312" s="529" t="s">
        <v>3697</v>
      </c>
      <c r="E312" s="149" t="s">
        <v>4891</v>
      </c>
      <c r="F312" s="870" t="str">
        <f>VLOOKUP(E312,'รหัส 1-2562-ม.ต้น'!$B$11:$C$86,2)</f>
        <v>ขยะมิติใหม่ใส่ใจสิ่งแวดล้อม</v>
      </c>
      <c r="G312" s="468"/>
      <c r="H312" s="27"/>
      <c r="I312" s="468"/>
      <c r="J312" s="468"/>
      <c r="K312" s="468"/>
      <c r="L312" s="468"/>
      <c r="M312" s="468"/>
      <c r="N312" s="468"/>
      <c r="O312" s="468"/>
    </row>
    <row r="313" spans="2:15" ht="18.75">
      <c r="B313" s="522">
        <v>25</v>
      </c>
      <c r="C313" s="823" t="s">
        <v>4152</v>
      </c>
      <c r="D313" s="529" t="s">
        <v>3698</v>
      </c>
      <c r="E313" s="149" t="s">
        <v>4804</v>
      </c>
      <c r="F313" s="870" t="str">
        <f>VLOOKUP(E313,'รหัส 1-2562-ม.ต้น'!$B$11:$C$86,2)</f>
        <v>อาหารพื้นบ้าน</v>
      </c>
      <c r="G313" s="468"/>
      <c r="H313" s="27"/>
      <c r="I313" s="468"/>
      <c r="J313" s="468"/>
      <c r="K313" s="468"/>
      <c r="L313" s="468"/>
      <c r="M313" s="468"/>
      <c r="N313" s="468"/>
      <c r="O313" s="468"/>
    </row>
    <row r="314" spans="2:15" ht="18.75">
      <c r="B314" s="522">
        <v>26</v>
      </c>
      <c r="C314" s="823" t="s">
        <v>4171</v>
      </c>
      <c r="D314" s="529" t="s">
        <v>3699</v>
      </c>
      <c r="E314" s="149" t="s">
        <v>4804</v>
      </c>
      <c r="F314" s="870" t="str">
        <f>VLOOKUP(E314,'รหัส 1-2562-ม.ต้น'!$B$11:$C$86,2)</f>
        <v>อาหารพื้นบ้าน</v>
      </c>
      <c r="G314" s="468"/>
      <c r="H314" s="27"/>
      <c r="I314" s="468"/>
      <c r="J314" s="468"/>
      <c r="K314" s="468"/>
      <c r="L314" s="468"/>
      <c r="M314" s="468"/>
      <c r="N314" s="468"/>
      <c r="O314" s="468"/>
    </row>
    <row r="315" spans="2:15" ht="18.75">
      <c r="B315" s="522">
        <v>27</v>
      </c>
      <c r="C315" s="823" t="s">
        <v>4175</v>
      </c>
      <c r="D315" s="529" t="s">
        <v>3700</v>
      </c>
      <c r="E315" s="149" t="s">
        <v>4903</v>
      </c>
      <c r="F315" s="870" t="str">
        <f>VLOOKUP(E315,'รหัส 1-2562-ม.ต้น'!$B$11:$C$86,2)</f>
        <v>หมอภาษา</v>
      </c>
      <c r="G315" s="468"/>
      <c r="H315" s="27"/>
      <c r="I315" s="468"/>
      <c r="J315" s="468"/>
      <c r="K315" s="468"/>
      <c r="L315" s="468"/>
      <c r="M315" s="468"/>
      <c r="N315" s="468"/>
      <c r="O315" s="468"/>
    </row>
    <row r="316" spans="2:15" ht="18.75">
      <c r="B316" s="522">
        <v>28</v>
      </c>
      <c r="C316" s="823" t="s">
        <v>4205</v>
      </c>
      <c r="D316" s="529" t="s">
        <v>3701</v>
      </c>
      <c r="E316" s="149" t="s">
        <v>4800</v>
      </c>
      <c r="F316" s="870" t="str">
        <f>VLOOKUP(E316,'รหัส 1-2562-ม.ต้น'!$B$11:$C$86,2)</f>
        <v>คำคม (KUMKOM)</v>
      </c>
      <c r="G316" s="468"/>
      <c r="H316" s="27"/>
      <c r="I316" s="468"/>
      <c r="J316" s="468"/>
      <c r="K316" s="468"/>
      <c r="L316" s="468"/>
      <c r="M316" s="468"/>
      <c r="N316" s="468"/>
      <c r="O316" s="468"/>
    </row>
    <row r="317" spans="2:15" ht="18.75">
      <c r="B317" s="522">
        <v>29</v>
      </c>
      <c r="C317" s="823" t="s">
        <v>4220</v>
      </c>
      <c r="D317" s="529" t="s">
        <v>3702</v>
      </c>
      <c r="E317" s="149" t="s">
        <v>4893</v>
      </c>
      <c r="F317" s="870" t="str">
        <f>VLOOKUP(E317,'รหัส 1-2562-ม.ต้น'!$B$11:$C$86,2)</f>
        <v>ดนตรีไทยพื้นเมือง</v>
      </c>
      <c r="G317" s="468"/>
      <c r="H317" s="27"/>
      <c r="I317" s="468"/>
      <c r="J317" s="468"/>
      <c r="K317" s="468"/>
      <c r="L317" s="468"/>
      <c r="M317" s="468"/>
      <c r="N317" s="468"/>
      <c r="O317" s="468"/>
    </row>
    <row r="318" spans="2:15" ht="18.75">
      <c r="B318" s="522">
        <v>30</v>
      </c>
      <c r="C318" s="823" t="s">
        <v>4221</v>
      </c>
      <c r="D318" s="529" t="s">
        <v>3703</v>
      </c>
      <c r="E318" s="149" t="s">
        <v>4901</v>
      </c>
      <c r="F318" s="870" t="str">
        <f>VLOOKUP(E318,'รหัส 1-2562-ม.ต้น'!$B$11:$C$86,2)</f>
        <v>Inter club</v>
      </c>
      <c r="G318" s="468"/>
      <c r="H318" s="27"/>
      <c r="I318" s="468"/>
      <c r="J318" s="468"/>
      <c r="K318" s="468"/>
      <c r="L318" s="468"/>
      <c r="M318" s="468"/>
      <c r="N318" s="468"/>
      <c r="O318" s="468"/>
    </row>
    <row r="319" spans="2:15" ht="18.75">
      <c r="B319" s="522">
        <v>31</v>
      </c>
      <c r="C319" s="823" t="s">
        <v>4222</v>
      </c>
      <c r="D319" s="529" t="s">
        <v>3704</v>
      </c>
      <c r="E319" s="149" t="s">
        <v>4893</v>
      </c>
      <c r="F319" s="870" t="str">
        <f>VLOOKUP(E319,'รหัส 1-2562-ม.ต้น'!$B$11:$C$86,2)</f>
        <v>ดนตรีไทยพื้นเมือง</v>
      </c>
      <c r="G319" s="468"/>
      <c r="H319" s="27"/>
      <c r="I319" s="468"/>
      <c r="J319" s="468"/>
      <c r="K319" s="468"/>
      <c r="L319" s="468"/>
      <c r="M319" s="468"/>
      <c r="N319" s="468"/>
      <c r="O319" s="468"/>
    </row>
    <row r="320" spans="2:15" ht="18.75">
      <c r="B320" s="522">
        <v>32</v>
      </c>
      <c r="C320" s="823" t="s">
        <v>4231</v>
      </c>
      <c r="D320" s="529" t="s">
        <v>3705</v>
      </c>
      <c r="E320" s="149" t="s">
        <v>4893</v>
      </c>
      <c r="F320" s="870" t="str">
        <f>VLOOKUP(E320,'รหัส 1-2562-ม.ต้น'!$B$11:$C$86,2)</f>
        <v>ดนตรีไทยพื้นเมือง</v>
      </c>
      <c r="G320" s="468"/>
      <c r="H320" s="27"/>
      <c r="I320" s="468"/>
      <c r="J320" s="468"/>
      <c r="K320" s="468"/>
      <c r="L320" s="468"/>
      <c r="M320" s="468"/>
      <c r="N320" s="468"/>
      <c r="O320" s="468"/>
    </row>
    <row r="321" spans="2:17" ht="18.75">
      <c r="B321" s="522">
        <v>33</v>
      </c>
      <c r="C321" s="823" t="s">
        <v>4244</v>
      </c>
      <c r="D321" s="529" t="s">
        <v>3706</v>
      </c>
      <c r="E321" s="149" t="s">
        <v>4843</v>
      </c>
      <c r="F321" s="870" t="str">
        <f>VLOOKUP(E321,'รหัส 1-2562-ม.ต้น'!$B$11:$C$86,2)</f>
        <v>PHOTO POST</v>
      </c>
      <c r="G321" s="468"/>
      <c r="H321" s="27"/>
      <c r="I321" s="468"/>
      <c r="J321" s="468"/>
      <c r="K321" s="468"/>
      <c r="L321" s="468"/>
      <c r="M321" s="468"/>
      <c r="N321" s="468"/>
      <c r="O321" s="468"/>
    </row>
    <row r="322" spans="2:17" ht="18.75">
      <c r="B322" s="522">
        <v>34</v>
      </c>
      <c r="C322" s="823" t="s">
        <v>4305</v>
      </c>
      <c r="D322" s="529" t="s">
        <v>3707</v>
      </c>
      <c r="E322" s="149" t="s">
        <v>4901</v>
      </c>
      <c r="F322" s="870" t="str">
        <f>VLOOKUP(E322,'รหัส 1-2562-ม.ต้น'!$B$11:$C$86,2)</f>
        <v>Inter club</v>
      </c>
      <c r="G322" s="468"/>
      <c r="H322" s="27"/>
      <c r="I322" s="468"/>
      <c r="J322" s="468"/>
      <c r="K322" s="468"/>
      <c r="L322" s="468"/>
      <c r="M322" s="468"/>
      <c r="N322" s="468"/>
      <c r="O322" s="468"/>
    </row>
    <row r="323" spans="2:17" ht="18.75">
      <c r="B323" s="522">
        <v>35</v>
      </c>
      <c r="C323" s="823" t="s">
        <v>4380</v>
      </c>
      <c r="D323" s="529" t="s">
        <v>3708</v>
      </c>
      <c r="E323" s="149" t="s">
        <v>4921</v>
      </c>
      <c r="F323" s="870" t="str">
        <f>VLOOKUP(E323,'รหัส 1-2562-ม.ต้น'!$B$11:$C$86,2)</f>
        <v>สนุก มันส์ สไตล์จีน</v>
      </c>
      <c r="G323" s="468"/>
      <c r="H323" s="27"/>
      <c r="I323" s="468"/>
      <c r="J323" s="468"/>
      <c r="K323" s="468"/>
      <c r="L323" s="468"/>
      <c r="M323" s="468"/>
      <c r="N323" s="468"/>
      <c r="O323" s="468"/>
    </row>
    <row r="324" spans="2:17" ht="18.75">
      <c r="B324" s="522">
        <v>36</v>
      </c>
      <c r="C324" s="823" t="s">
        <v>4402</v>
      </c>
      <c r="D324" s="529" t="s">
        <v>3709</v>
      </c>
      <c r="E324" s="149" t="s">
        <v>4901</v>
      </c>
      <c r="F324" s="870" t="str">
        <f>VLOOKUP(E324,'รหัส 1-2562-ม.ต้น'!$B$11:$C$86,2)</f>
        <v>Inter club</v>
      </c>
      <c r="G324" s="468"/>
      <c r="H324" s="27"/>
      <c r="I324" s="468"/>
      <c r="J324" s="468"/>
      <c r="K324" s="468"/>
      <c r="L324" s="468"/>
      <c r="M324" s="468"/>
      <c r="N324" s="468"/>
      <c r="O324" s="468"/>
    </row>
    <row r="325" spans="2:17" ht="18.75">
      <c r="B325" s="522">
        <v>37</v>
      </c>
      <c r="C325" s="823" t="s">
        <v>4408</v>
      </c>
      <c r="D325" s="529" t="s">
        <v>3710</v>
      </c>
      <c r="E325" s="149" t="s">
        <v>4804</v>
      </c>
      <c r="F325" s="870" t="str">
        <f>VLOOKUP(E325,'รหัส 1-2562-ม.ต้น'!$B$11:$C$86,2)</f>
        <v>อาหารพื้นบ้าน</v>
      </c>
      <c r="G325" s="468"/>
      <c r="H325" s="27"/>
      <c r="I325" s="468"/>
      <c r="J325" s="468"/>
      <c r="K325" s="468"/>
      <c r="L325" s="468"/>
      <c r="M325" s="468"/>
      <c r="N325" s="468"/>
      <c r="O325" s="468"/>
    </row>
    <row r="326" spans="2:17" ht="18.75">
      <c r="B326" s="522">
        <v>38</v>
      </c>
      <c r="C326" s="823" t="s">
        <v>4421</v>
      </c>
      <c r="D326" s="529" t="s">
        <v>3711</v>
      </c>
      <c r="E326" s="149" t="s">
        <v>4895</v>
      </c>
      <c r="F326" s="870" t="str">
        <f>VLOOKUP(E326,'รหัส 1-2562-ม.ต้น'!$B$11:$C$86,2)</f>
        <v xml:space="preserve"> The  Voice  TPS</v>
      </c>
      <c r="G326" s="468"/>
      <c r="H326" s="27"/>
      <c r="I326" s="468"/>
      <c r="J326" s="468"/>
      <c r="K326" s="468"/>
      <c r="L326" s="468"/>
      <c r="M326" s="468"/>
      <c r="N326" s="468"/>
      <c r="O326" s="468"/>
    </row>
    <row r="327" spans="2:17" ht="18.75">
      <c r="B327" s="522">
        <v>39</v>
      </c>
      <c r="C327" s="823" t="s">
        <v>4446</v>
      </c>
      <c r="D327" s="529" t="s">
        <v>3712</v>
      </c>
      <c r="E327" s="149" t="s">
        <v>4804</v>
      </c>
      <c r="F327" s="870" t="str">
        <f>VLOOKUP(E327,'รหัส 1-2562-ม.ต้น'!$B$11:$C$86,2)</f>
        <v>อาหารพื้นบ้าน</v>
      </c>
      <c r="G327" s="468"/>
      <c r="H327" s="27"/>
      <c r="I327" s="468"/>
      <c r="J327" s="468"/>
      <c r="K327" s="468"/>
      <c r="L327" s="468"/>
      <c r="M327" s="468"/>
      <c r="N327" s="468"/>
      <c r="O327" s="468"/>
    </row>
    <row r="328" spans="2:17" ht="18.75">
      <c r="B328" s="522">
        <v>40</v>
      </c>
      <c r="C328" s="823" t="s">
        <v>4464</v>
      </c>
      <c r="D328" s="529" t="s">
        <v>3713</v>
      </c>
      <c r="E328" s="149" t="s">
        <v>4901</v>
      </c>
      <c r="F328" s="870" t="str">
        <f>VLOOKUP(E328,'รหัส 1-2562-ม.ต้น'!$B$11:$C$86,2)</f>
        <v>Inter club</v>
      </c>
      <c r="G328" s="468"/>
      <c r="H328" s="27"/>
      <c r="I328" s="468"/>
      <c r="J328" s="468"/>
      <c r="K328" s="468"/>
      <c r="L328" s="468"/>
      <c r="M328" s="468"/>
      <c r="N328" s="468"/>
      <c r="O328" s="468"/>
    </row>
    <row r="329" spans="2:17" ht="18.75">
      <c r="B329" s="522">
        <v>41</v>
      </c>
      <c r="C329" s="823" t="s">
        <v>4467</v>
      </c>
      <c r="D329" s="529" t="s">
        <v>3714</v>
      </c>
      <c r="E329" s="149"/>
      <c r="F329" s="870" t="e">
        <f>VLOOKUP(E329,'รหัส 1-2562-ม.ต้น'!$B$11:$C$86,2)</f>
        <v>#N/A</v>
      </c>
      <c r="G329" s="468"/>
      <c r="H329" s="27"/>
      <c r="I329" s="468"/>
      <c r="J329" s="468"/>
      <c r="K329" s="468"/>
      <c r="L329" s="468"/>
      <c r="M329" s="468"/>
      <c r="N329" s="468"/>
      <c r="O329" s="468"/>
    </row>
    <row r="330" spans="2:17" ht="18.75">
      <c r="B330" s="522">
        <v>42</v>
      </c>
      <c r="C330" s="823" t="s">
        <v>4474</v>
      </c>
      <c r="D330" s="529" t="s">
        <v>3715</v>
      </c>
      <c r="E330" s="149" t="s">
        <v>4843</v>
      </c>
      <c r="F330" s="870" t="str">
        <f>VLOOKUP(E330,'รหัส 1-2562-ม.ต้น'!$B$11:$C$86,2)</f>
        <v>PHOTO POST</v>
      </c>
      <c r="G330" s="468"/>
      <c r="H330" s="27"/>
      <c r="I330" s="468"/>
      <c r="J330" s="468"/>
      <c r="K330" s="468"/>
      <c r="L330" s="468"/>
      <c r="M330" s="468"/>
      <c r="N330" s="468"/>
      <c r="O330" s="468"/>
    </row>
    <row r="331" spans="2:17" ht="18.75">
      <c r="B331" s="522">
        <v>43</v>
      </c>
      <c r="C331" s="823" t="s">
        <v>4476</v>
      </c>
      <c r="D331" s="529" t="s">
        <v>3716</v>
      </c>
      <c r="E331" s="149" t="s">
        <v>4939</v>
      </c>
      <c r="F331" s="870" t="str">
        <f>VLOOKUP(E331,'รหัส 1-2562-ม.ต้น'!$B$11:$C$86,2)</f>
        <v>นักเคมีรุ่นเยาว์</v>
      </c>
      <c r="G331" s="468"/>
      <c r="H331" s="27"/>
      <c r="I331" s="468"/>
      <c r="J331" s="468"/>
      <c r="K331" s="468"/>
      <c r="L331" s="468"/>
      <c r="M331" s="468"/>
      <c r="N331" s="468"/>
      <c r="O331" s="468"/>
    </row>
    <row r="332" spans="2:17" ht="18.75">
      <c r="B332" s="522">
        <v>44</v>
      </c>
      <c r="C332" s="823" t="s">
        <v>4489</v>
      </c>
      <c r="D332" s="529" t="s">
        <v>3717</v>
      </c>
      <c r="E332" s="149" t="s">
        <v>4877</v>
      </c>
      <c r="F332" s="870" t="str">
        <f>VLOOKUP(E332,'รหัส 1-2562-ม.ต้น'!$B$11:$C$86,2)</f>
        <v>คำคม(kumkom)</v>
      </c>
      <c r="G332" s="468"/>
      <c r="H332" s="27"/>
      <c r="I332" s="468"/>
      <c r="J332" s="468"/>
      <c r="K332" s="468"/>
      <c r="L332" s="468"/>
      <c r="M332" s="468"/>
      <c r="N332" s="468"/>
      <c r="O332" s="468"/>
    </row>
    <row r="333" spans="2:17" ht="18.75">
      <c r="B333" s="522">
        <v>45</v>
      </c>
      <c r="C333" s="823" t="s">
        <v>4537</v>
      </c>
      <c r="D333" s="529" t="s">
        <v>3718</v>
      </c>
      <c r="E333" s="149" t="s">
        <v>4843</v>
      </c>
      <c r="F333" s="870" t="str">
        <f>VLOOKUP(E333,'รหัส 1-2562-ม.ต้น'!$B$11:$C$86,2)</f>
        <v>PHOTO POST</v>
      </c>
      <c r="G333" s="468"/>
      <c r="H333" s="27"/>
      <c r="I333" s="468"/>
      <c r="J333" s="468"/>
      <c r="K333" s="468"/>
      <c r="L333" s="468"/>
      <c r="M333" s="468"/>
      <c r="N333" s="468"/>
      <c r="O333" s="468"/>
    </row>
    <row r="334" spans="2:17" ht="21">
      <c r="B334" s="522">
        <v>46</v>
      </c>
      <c r="C334" s="823" t="s">
        <v>4552</v>
      </c>
      <c r="D334" s="529" t="s">
        <v>3719</v>
      </c>
      <c r="E334" s="149" t="s">
        <v>4804</v>
      </c>
      <c r="F334" s="870" t="str">
        <f>VLOOKUP(E334,'รหัส 1-2562-ม.ต้น'!$B$11:$C$86,2)</f>
        <v>อาหารพื้นบ้าน</v>
      </c>
      <c r="G334" s="468"/>
      <c r="H334" s="27"/>
      <c r="I334" s="468"/>
      <c r="J334" s="468"/>
      <c r="K334" s="468"/>
      <c r="L334" s="468"/>
      <c r="M334" s="468"/>
      <c r="N334" s="468"/>
      <c r="O334" s="468"/>
      <c r="Q334" s="76" t="s">
        <v>4576</v>
      </c>
    </row>
    <row r="335" spans="2:17" ht="18.75">
      <c r="B335" s="522">
        <v>47</v>
      </c>
      <c r="C335" s="823" t="s">
        <v>4553</v>
      </c>
      <c r="D335" s="529" t="s">
        <v>3720</v>
      </c>
      <c r="E335" s="149" t="s">
        <v>4843</v>
      </c>
      <c r="F335" s="870" t="str">
        <f>VLOOKUP(E335,'รหัส 1-2562-ม.ต้น'!$B$11:$C$86,2)</f>
        <v>PHOTO POST</v>
      </c>
      <c r="G335" s="468"/>
      <c r="H335" s="27"/>
      <c r="I335" s="468"/>
      <c r="J335" s="468"/>
      <c r="K335" s="468"/>
      <c r="L335" s="468"/>
      <c r="M335" s="468"/>
      <c r="N335" s="468"/>
      <c r="O335" s="468"/>
    </row>
    <row r="336" spans="2:17" ht="18.75">
      <c r="B336" s="544"/>
      <c r="C336" s="546"/>
      <c r="D336" s="545"/>
      <c r="E336" s="868"/>
      <c r="F336" s="876"/>
      <c r="G336" s="543"/>
      <c r="H336" s="136"/>
      <c r="I336" s="543"/>
      <c r="J336" s="543"/>
      <c r="K336" s="543"/>
      <c r="L336" s="543"/>
      <c r="M336" s="543"/>
      <c r="N336" s="543"/>
      <c r="O336" s="543"/>
    </row>
    <row r="337" spans="2:18" ht="18.75">
      <c r="B337" s="544"/>
      <c r="C337" s="546"/>
      <c r="D337" s="545"/>
      <c r="E337" s="868"/>
      <c r="F337" s="876"/>
      <c r="G337" s="543"/>
      <c r="H337" s="136"/>
      <c r="I337" s="543"/>
      <c r="J337" s="543"/>
      <c r="K337" s="543"/>
      <c r="L337" s="543"/>
      <c r="M337" s="543"/>
      <c r="N337" s="543"/>
      <c r="O337" s="543"/>
    </row>
    <row r="338" spans="2:18" ht="18.75">
      <c r="B338" s="544"/>
      <c r="C338" s="546"/>
      <c r="D338" s="545"/>
      <c r="E338" s="868"/>
      <c r="F338" s="876"/>
      <c r="G338" s="543"/>
      <c r="H338" s="136"/>
      <c r="I338" s="543"/>
      <c r="J338" s="543"/>
      <c r="K338" s="543"/>
      <c r="L338" s="543"/>
      <c r="M338" s="543"/>
      <c r="N338" s="543"/>
      <c r="O338" s="543"/>
    </row>
    <row r="339" spans="2:18" ht="23.25">
      <c r="B339" s="463"/>
      <c r="C339" s="770"/>
      <c r="D339" s="464"/>
      <c r="E339" s="867"/>
      <c r="F339" s="874"/>
      <c r="G339" s="465"/>
      <c r="H339" s="465"/>
      <c r="I339" s="465"/>
      <c r="J339" s="465"/>
      <c r="K339" s="465"/>
      <c r="L339" s="465"/>
      <c r="M339" s="465"/>
      <c r="N339" s="465"/>
      <c r="O339" s="465"/>
    </row>
    <row r="340" spans="2:18" ht="23.25">
      <c r="B340" s="463"/>
      <c r="C340" s="770"/>
      <c r="D340" s="464"/>
      <c r="E340" s="867"/>
      <c r="F340" s="874"/>
      <c r="G340" s="465"/>
      <c r="H340" s="465"/>
      <c r="I340" s="465"/>
      <c r="J340" s="465"/>
      <c r="K340" s="465"/>
      <c r="L340" s="465"/>
      <c r="M340" s="465"/>
      <c r="N340" s="465"/>
      <c r="O340" s="465"/>
    </row>
    <row r="341" spans="2:18" ht="23.25">
      <c r="B341" s="463"/>
      <c r="C341" s="770"/>
      <c r="D341" s="1351"/>
      <c r="E341" s="1351"/>
      <c r="F341" s="1351"/>
      <c r="G341" s="1351"/>
      <c r="H341" s="1351"/>
      <c r="I341" s="1351"/>
      <c r="J341" s="1351"/>
      <c r="K341" s="1351"/>
      <c r="L341" s="1351"/>
      <c r="M341" s="1351"/>
      <c r="N341" s="1351"/>
      <c r="O341" s="1351"/>
    </row>
    <row r="342" spans="2:18" ht="12.75" customHeight="1">
      <c r="B342" s="463"/>
      <c r="C342" s="770"/>
      <c r="D342" s="1350"/>
      <c r="E342" s="1350"/>
      <c r="F342" s="1350"/>
      <c r="G342" s="1350"/>
      <c r="H342" s="1350"/>
      <c r="I342" s="1350"/>
      <c r="J342" s="1350"/>
      <c r="K342" s="1350"/>
      <c r="L342" s="1350"/>
      <c r="M342" s="1350"/>
      <c r="N342" s="1350"/>
      <c r="O342" s="1350"/>
      <c r="P342" s="270"/>
    </row>
    <row r="343" spans="2:18" ht="23.25">
      <c r="B343" s="519" t="s">
        <v>1</v>
      </c>
      <c r="C343" s="520" t="s">
        <v>2</v>
      </c>
      <c r="D343" s="520" t="s">
        <v>2116</v>
      </c>
      <c r="E343" s="520" t="s">
        <v>4793</v>
      </c>
      <c r="F343" s="875" t="s">
        <v>4794</v>
      </c>
      <c r="G343" s="520" t="s">
        <v>5081</v>
      </c>
      <c r="H343" s="880" t="s">
        <v>4795</v>
      </c>
      <c r="I343" s="466"/>
      <c r="J343" s="466"/>
      <c r="K343" s="466"/>
      <c r="L343" s="466"/>
      <c r="M343" s="466"/>
      <c r="N343" s="466"/>
      <c r="O343" s="466"/>
      <c r="Q343" s="215"/>
      <c r="R343" s="215"/>
    </row>
    <row r="344" spans="2:18" ht="18.75">
      <c r="B344" s="467">
        <v>1</v>
      </c>
      <c r="C344" s="823" t="s">
        <v>4123</v>
      </c>
      <c r="D344" s="532" t="s">
        <v>3809</v>
      </c>
      <c r="E344" s="149" t="s">
        <v>4831</v>
      </c>
      <c r="F344" s="870" t="str">
        <f>VLOOKUP(E344,'รหัส 1-2562-ม.ต้น'!$B$11:$C$86,2)</f>
        <v xml:space="preserve"> CROSSWORD  GAME</v>
      </c>
      <c r="G344" s="468"/>
      <c r="H344" s="27"/>
      <c r="I344" s="468"/>
      <c r="J344" s="468"/>
      <c r="K344" s="468"/>
      <c r="L344" s="468"/>
      <c r="M344" s="468"/>
      <c r="N344" s="468"/>
      <c r="O344" s="468"/>
    </row>
    <row r="345" spans="2:18" ht="18.75">
      <c r="B345" s="467">
        <v>2</v>
      </c>
      <c r="C345" s="823" t="s">
        <v>4185</v>
      </c>
      <c r="D345" s="533" t="s">
        <v>3810</v>
      </c>
      <c r="E345" s="149" t="s">
        <v>4808</v>
      </c>
      <c r="F345" s="870" t="str">
        <f>VLOOKUP(E345,'รหัส 1-2562-ม.ต้น'!$B$11:$C$86,2)</f>
        <v xml:space="preserve"> Basic   Computer V2</v>
      </c>
      <c r="G345" s="468"/>
      <c r="H345" s="27"/>
      <c r="I345" s="468"/>
      <c r="J345" s="468"/>
      <c r="K345" s="468"/>
      <c r="L345" s="468"/>
      <c r="M345" s="468"/>
      <c r="N345" s="468"/>
      <c r="O345" s="468"/>
    </row>
    <row r="346" spans="2:18" ht="18.75">
      <c r="B346" s="467">
        <v>3</v>
      </c>
      <c r="C346" s="823" t="s">
        <v>4190</v>
      </c>
      <c r="D346" s="533" t="s">
        <v>3811</v>
      </c>
      <c r="E346" s="149" t="s">
        <v>4796</v>
      </c>
      <c r="F346" s="870" t="str">
        <f>VLOOKUP(E346,'รหัส 1-2562-ม.ต้น'!$B$11:$C$86,2)</f>
        <v>ฟุตซอล</v>
      </c>
      <c r="G346" s="468"/>
      <c r="H346" s="27"/>
      <c r="I346" s="468"/>
      <c r="J346" s="468"/>
      <c r="K346" s="468"/>
      <c r="L346" s="468"/>
      <c r="M346" s="468"/>
      <c r="N346" s="468"/>
      <c r="O346" s="468"/>
    </row>
    <row r="347" spans="2:18" ht="18.75">
      <c r="B347" s="467">
        <v>4</v>
      </c>
      <c r="C347" s="823" t="s">
        <v>4196</v>
      </c>
      <c r="D347" s="533" t="s">
        <v>3812</v>
      </c>
      <c r="E347" s="149" t="s">
        <v>4929</v>
      </c>
      <c r="F347" s="870" t="str">
        <f>VLOOKUP(E347,'รหัส 1-2562-ม.ต้น'!$B$11:$C$86,2)</f>
        <v>กัลปพฤกษ์</v>
      </c>
      <c r="G347" s="468"/>
      <c r="H347" s="27"/>
      <c r="I347" s="468"/>
      <c r="J347" s="468"/>
      <c r="K347" s="468"/>
      <c r="L347" s="468"/>
      <c r="M347" s="468"/>
      <c r="N347" s="468"/>
      <c r="O347" s="468"/>
    </row>
    <row r="348" spans="2:18" ht="18.75">
      <c r="B348" s="467">
        <v>5</v>
      </c>
      <c r="C348" s="823" t="s">
        <v>4198</v>
      </c>
      <c r="D348" s="533" t="s">
        <v>3813</v>
      </c>
      <c r="E348" s="149" t="s">
        <v>4899</v>
      </c>
      <c r="F348" s="870" t="str">
        <f>VLOOKUP(E348,'รหัส 1-2562-ม.ต้น'!$B$11:$C$86,2)</f>
        <v>อนุรักษ์สิ่งแวดล้อม</v>
      </c>
      <c r="G348" s="468"/>
      <c r="H348" s="27"/>
      <c r="I348" s="468"/>
      <c r="J348" s="468"/>
      <c r="K348" s="468"/>
      <c r="L348" s="468"/>
      <c r="M348" s="468"/>
      <c r="N348" s="468"/>
      <c r="O348" s="468"/>
    </row>
    <row r="349" spans="2:18" ht="18.75">
      <c r="B349" s="467">
        <v>6</v>
      </c>
      <c r="C349" s="823" t="s">
        <v>4274</v>
      </c>
      <c r="D349" s="533" t="s">
        <v>3814</v>
      </c>
      <c r="E349" s="871" t="s">
        <v>4808</v>
      </c>
      <c r="F349" s="883" t="str">
        <f>VLOOKUP(E349,'รหัส 1-2562-ม.ต้น'!$B$11:$C$86,2)</f>
        <v xml:space="preserve"> Basic   Computer V2</v>
      </c>
      <c r="G349" s="879"/>
      <c r="H349" s="871" t="s">
        <v>5085</v>
      </c>
      <c r="I349" s="468"/>
      <c r="J349" s="468"/>
      <c r="K349" s="468"/>
      <c r="L349" s="468"/>
      <c r="M349" s="468"/>
      <c r="N349" s="468"/>
      <c r="O349" s="468"/>
    </row>
    <row r="350" spans="2:18" ht="18.75">
      <c r="B350" s="467">
        <v>7</v>
      </c>
      <c r="C350" s="823" t="s">
        <v>4289</v>
      </c>
      <c r="D350" s="533" t="s">
        <v>3815</v>
      </c>
      <c r="E350" s="149" t="s">
        <v>4831</v>
      </c>
      <c r="F350" s="870" t="str">
        <f>VLOOKUP(E350,'รหัส 1-2562-ม.ต้น'!$B$11:$C$86,2)</f>
        <v xml:space="preserve"> CROSSWORD  GAME</v>
      </c>
      <c r="G350" s="468"/>
      <c r="H350" s="27"/>
      <c r="I350" s="468"/>
      <c r="J350" s="468"/>
      <c r="K350" s="468"/>
      <c r="L350" s="468"/>
      <c r="M350" s="468"/>
      <c r="N350" s="468"/>
      <c r="O350" s="468"/>
    </row>
    <row r="351" spans="2:18" ht="18.75">
      <c r="B351" s="467">
        <v>8</v>
      </c>
      <c r="C351" s="823" t="s">
        <v>4293</v>
      </c>
      <c r="D351" s="533" t="s">
        <v>3816</v>
      </c>
      <c r="E351" s="149" t="s">
        <v>4802</v>
      </c>
      <c r="F351" s="870" t="str">
        <f>VLOOKUP(E351,'รหัส 1-2562-ม.ต้น'!$B$11:$C$86,2)</f>
        <v>คนรักผลิตภัณฑ์จากนม</v>
      </c>
      <c r="G351" s="468"/>
      <c r="H351" s="27"/>
      <c r="I351" s="468"/>
      <c r="J351" s="468"/>
      <c r="K351" s="468"/>
      <c r="L351" s="468"/>
      <c r="M351" s="468"/>
      <c r="N351" s="468"/>
      <c r="O351" s="468"/>
    </row>
    <row r="352" spans="2:18" ht="18.75">
      <c r="B352" s="467">
        <v>9</v>
      </c>
      <c r="C352" s="823" t="s">
        <v>4310</v>
      </c>
      <c r="D352" s="533" t="s">
        <v>3817</v>
      </c>
      <c r="E352" s="149" t="s">
        <v>4891</v>
      </c>
      <c r="F352" s="870" t="str">
        <f>VLOOKUP(E352,'รหัส 1-2562-ม.ต้น'!$B$11:$C$86,2)</f>
        <v>ขยะมิติใหม่ใส่ใจสิ่งแวดล้อม</v>
      </c>
      <c r="G352" s="468"/>
      <c r="H352" s="27"/>
      <c r="I352" s="468"/>
      <c r="J352" s="468"/>
      <c r="K352" s="468"/>
      <c r="L352" s="468"/>
      <c r="M352" s="468"/>
      <c r="N352" s="468"/>
      <c r="O352" s="468"/>
    </row>
    <row r="353" spans="2:15" ht="18.75">
      <c r="B353" s="467">
        <v>10</v>
      </c>
      <c r="C353" s="823" t="s">
        <v>4345</v>
      </c>
      <c r="D353" s="533" t="s">
        <v>3818</v>
      </c>
      <c r="E353" s="149" t="s">
        <v>4802</v>
      </c>
      <c r="F353" s="870" t="str">
        <f>VLOOKUP(E353,'รหัส 1-2562-ม.ต้น'!$B$11:$C$86,2)</f>
        <v>คนรักผลิตภัณฑ์จากนม</v>
      </c>
      <c r="G353" s="468"/>
      <c r="H353" s="27"/>
      <c r="I353" s="468"/>
      <c r="J353" s="468"/>
      <c r="K353" s="468"/>
      <c r="L353" s="468"/>
      <c r="M353" s="468"/>
      <c r="N353" s="468"/>
      <c r="O353" s="468"/>
    </row>
    <row r="354" spans="2:15" ht="18.75">
      <c r="B354" s="467">
        <v>11</v>
      </c>
      <c r="C354" s="823" t="s">
        <v>4359</v>
      </c>
      <c r="D354" s="533" t="s">
        <v>3819</v>
      </c>
      <c r="E354" s="149" t="s">
        <v>4804</v>
      </c>
      <c r="F354" s="870" t="str">
        <f>VLOOKUP(E354,'รหัส 1-2562-ม.ต้น'!$B$11:$C$86,2)</f>
        <v>อาหารพื้นบ้าน</v>
      </c>
      <c r="G354" s="468"/>
      <c r="H354" s="27"/>
      <c r="I354" s="468"/>
      <c r="J354" s="468"/>
      <c r="K354" s="468"/>
      <c r="L354" s="468"/>
      <c r="M354" s="468"/>
      <c r="N354" s="468"/>
      <c r="O354" s="468"/>
    </row>
    <row r="355" spans="2:15" ht="18.75">
      <c r="B355" s="467">
        <v>12</v>
      </c>
      <c r="C355" s="823" t="s">
        <v>4432</v>
      </c>
      <c r="D355" s="533" t="s">
        <v>3820</v>
      </c>
      <c r="E355" s="149" t="s">
        <v>4895</v>
      </c>
      <c r="F355" s="870" t="str">
        <f>VLOOKUP(E355,'รหัส 1-2562-ม.ต้น'!$B$11:$C$86,2)</f>
        <v xml:space="preserve"> The  Voice  TPS</v>
      </c>
      <c r="G355" s="468"/>
      <c r="H355" s="27"/>
      <c r="I355" s="468"/>
      <c r="J355" s="468"/>
      <c r="K355" s="468"/>
      <c r="L355" s="468"/>
      <c r="M355" s="468"/>
      <c r="N355" s="468"/>
      <c r="O355" s="468"/>
    </row>
    <row r="356" spans="2:15" ht="18.75">
      <c r="B356" s="467">
        <v>13</v>
      </c>
      <c r="C356" s="823" t="s">
        <v>4482</v>
      </c>
      <c r="D356" s="533" t="s">
        <v>3821</v>
      </c>
      <c r="E356" s="149" t="s">
        <v>4796</v>
      </c>
      <c r="F356" s="870" t="str">
        <f>VLOOKUP(E356,'รหัส 1-2562-ม.ต้น'!$B$11:$C$86,2)</f>
        <v>ฟุตซอล</v>
      </c>
      <c r="G356" s="468"/>
      <c r="H356" s="27"/>
      <c r="I356" s="468"/>
      <c r="J356" s="468"/>
      <c r="K356" s="468"/>
      <c r="L356" s="468"/>
      <c r="M356" s="468"/>
      <c r="N356" s="468"/>
      <c r="O356" s="468"/>
    </row>
    <row r="357" spans="2:15" ht="18.75">
      <c r="B357" s="467">
        <v>14</v>
      </c>
      <c r="C357" s="823" t="s">
        <v>4506</v>
      </c>
      <c r="D357" s="533" t="s">
        <v>3822</v>
      </c>
      <c r="E357" s="149"/>
      <c r="F357" s="870" t="e">
        <f>VLOOKUP(E357,'รหัส 1-2562-ม.ต้น'!$B$11:$C$86,2)</f>
        <v>#N/A</v>
      </c>
      <c r="G357" s="468"/>
      <c r="H357" s="27"/>
      <c r="I357" s="468"/>
      <c r="J357" s="468"/>
      <c r="K357" s="468"/>
      <c r="L357" s="468"/>
      <c r="M357" s="468"/>
      <c r="N357" s="468"/>
      <c r="O357" s="468"/>
    </row>
    <row r="358" spans="2:15" ht="18.75">
      <c r="B358" s="467">
        <v>15</v>
      </c>
      <c r="C358" s="823" t="s">
        <v>4543</v>
      </c>
      <c r="D358" s="533" t="s">
        <v>4788</v>
      </c>
      <c r="E358" s="149" t="s">
        <v>4808</v>
      </c>
      <c r="F358" s="870" t="str">
        <f>VLOOKUP(E358,'รหัส 1-2562-ม.ต้น'!$B$11:$C$86,2)</f>
        <v xml:space="preserve"> Basic   Computer V2</v>
      </c>
      <c r="G358" s="468"/>
      <c r="H358" s="27"/>
      <c r="I358" s="468"/>
      <c r="J358" s="468"/>
      <c r="K358" s="468"/>
      <c r="L358" s="468"/>
      <c r="M358" s="468"/>
      <c r="N358" s="468"/>
      <c r="O358" s="468"/>
    </row>
    <row r="359" spans="2:15" ht="18.75">
      <c r="B359" s="467">
        <v>16</v>
      </c>
      <c r="C359" s="823"/>
      <c r="D359" s="533" t="s">
        <v>4787</v>
      </c>
      <c r="E359" s="149" t="s">
        <v>4808</v>
      </c>
      <c r="F359" s="870" t="str">
        <f>VLOOKUP(E359,'รหัส 1-2562-ม.ต้น'!$B$11:$C$86,2)</f>
        <v xml:space="preserve"> Basic   Computer V2</v>
      </c>
      <c r="G359" s="468"/>
      <c r="H359" s="27"/>
      <c r="I359" s="468"/>
      <c r="J359" s="468"/>
      <c r="K359" s="468"/>
      <c r="L359" s="468"/>
      <c r="M359" s="468"/>
      <c r="N359" s="468"/>
      <c r="O359" s="468"/>
    </row>
    <row r="360" spans="2:15" ht="18.75">
      <c r="B360" s="467">
        <v>17</v>
      </c>
      <c r="C360" s="823" t="s">
        <v>4126</v>
      </c>
      <c r="D360" s="533" t="s">
        <v>3823</v>
      </c>
      <c r="E360" s="149" t="s">
        <v>4869</v>
      </c>
      <c r="F360" s="870" t="str">
        <f>VLOOKUP(E360,'รหัส 1-2562-ม.ต้น'!$B$11:$C$86,2)</f>
        <v>ชั่วโมงสร้างสรรค์</v>
      </c>
      <c r="G360" s="468"/>
      <c r="H360" s="27"/>
      <c r="I360" s="468"/>
      <c r="J360" s="468"/>
      <c r="K360" s="468"/>
      <c r="L360" s="468"/>
      <c r="M360" s="468"/>
      <c r="N360" s="468"/>
      <c r="O360" s="468"/>
    </row>
    <row r="361" spans="2:15" ht="18.75">
      <c r="B361" s="467">
        <v>18</v>
      </c>
      <c r="C361" s="823" t="s">
        <v>4129</v>
      </c>
      <c r="D361" s="533" t="s">
        <v>3824</v>
      </c>
      <c r="E361" s="149" t="s">
        <v>4921</v>
      </c>
      <c r="F361" s="870" t="str">
        <f>VLOOKUP(E361,'รหัส 1-2562-ม.ต้น'!$B$11:$C$86,2)</f>
        <v>สนุก มันส์ สไตล์จีน</v>
      </c>
      <c r="G361" s="468"/>
      <c r="H361" s="27"/>
      <c r="I361" s="468"/>
      <c r="J361" s="468"/>
      <c r="K361" s="468"/>
      <c r="L361" s="468"/>
      <c r="M361" s="468"/>
      <c r="N361" s="468"/>
      <c r="O361" s="468"/>
    </row>
    <row r="362" spans="2:15" ht="18.75">
      <c r="B362" s="467">
        <v>19</v>
      </c>
      <c r="C362" s="823" t="s">
        <v>4136</v>
      </c>
      <c r="D362" s="533" t="s">
        <v>3825</v>
      </c>
      <c r="E362" s="149" t="s">
        <v>4893</v>
      </c>
      <c r="F362" s="870" t="str">
        <f>VLOOKUP(E362,'รหัส 1-2562-ม.ต้น'!$B$11:$C$86,2)</f>
        <v>ดนตรีไทยพื้นเมือง</v>
      </c>
      <c r="G362" s="468"/>
      <c r="H362" s="27"/>
      <c r="I362" s="468"/>
      <c r="J362" s="468"/>
      <c r="K362" s="468"/>
      <c r="L362" s="468"/>
      <c r="M362" s="468"/>
      <c r="N362" s="468"/>
      <c r="O362" s="468"/>
    </row>
    <row r="363" spans="2:15" ht="18.75">
      <c r="B363" s="467">
        <v>20</v>
      </c>
      <c r="C363" s="823" t="s">
        <v>4138</v>
      </c>
      <c r="D363" s="533" t="s">
        <v>3826</v>
      </c>
      <c r="E363" s="149" t="s">
        <v>4903</v>
      </c>
      <c r="F363" s="870" t="str">
        <f>VLOOKUP(E363,'รหัส 1-2562-ม.ต้น'!$B$11:$C$86,2)</f>
        <v>หมอภาษา</v>
      </c>
      <c r="G363" s="469"/>
      <c r="H363" s="881"/>
      <c r="I363" s="469"/>
      <c r="J363" s="469"/>
      <c r="K363" s="469"/>
      <c r="L363" s="469"/>
      <c r="M363" s="469"/>
      <c r="N363" s="469"/>
      <c r="O363" s="469"/>
    </row>
    <row r="364" spans="2:15" ht="18.75">
      <c r="B364" s="467">
        <v>21</v>
      </c>
      <c r="C364" s="823" t="s">
        <v>4140</v>
      </c>
      <c r="D364" s="533" t="s">
        <v>3827</v>
      </c>
      <c r="E364" s="149" t="s">
        <v>4869</v>
      </c>
      <c r="F364" s="870" t="str">
        <f>VLOOKUP(E364,'รหัส 1-2562-ม.ต้น'!$B$11:$C$86,2)</f>
        <v>ชั่วโมงสร้างสรรค์</v>
      </c>
      <c r="G364" s="468"/>
      <c r="H364" s="27"/>
      <c r="I364" s="468"/>
      <c r="J364" s="468"/>
      <c r="K364" s="468"/>
      <c r="L364" s="468"/>
      <c r="M364" s="468"/>
      <c r="N364" s="468"/>
      <c r="O364" s="468"/>
    </row>
    <row r="365" spans="2:15" ht="18.75">
      <c r="B365" s="467">
        <v>22</v>
      </c>
      <c r="C365" s="823" t="s">
        <v>4149</v>
      </c>
      <c r="D365" s="533" t="s">
        <v>3828</v>
      </c>
      <c r="E365" s="149" t="s">
        <v>4927</v>
      </c>
      <c r="F365" s="870" t="str">
        <f>VLOOKUP(E365,'รหัส 1-2562-ม.ต้น'!$B$11:$C$86,2)</f>
        <v>นาฏศิลป์ไทย</v>
      </c>
      <c r="G365" s="468"/>
      <c r="H365" s="27"/>
      <c r="I365" s="468"/>
      <c r="J365" s="468"/>
      <c r="K365" s="468"/>
      <c r="L365" s="468"/>
      <c r="M365" s="468"/>
      <c r="N365" s="468"/>
      <c r="O365" s="468"/>
    </row>
    <row r="366" spans="2:15" ht="18.75">
      <c r="B366" s="467">
        <v>23</v>
      </c>
      <c r="C366" s="823" t="s">
        <v>4178</v>
      </c>
      <c r="D366" s="533" t="s">
        <v>3829</v>
      </c>
      <c r="E366" s="149" t="s">
        <v>4897</v>
      </c>
      <c r="F366" s="870" t="str">
        <f>VLOOKUP(E366,'รหัส 1-2562-ม.ต้น'!$B$11:$C$86,2)</f>
        <v>JCZ ZONE</v>
      </c>
      <c r="G366" s="468"/>
      <c r="H366" s="27"/>
      <c r="I366" s="468"/>
      <c r="J366" s="468"/>
      <c r="K366" s="468"/>
      <c r="L366" s="468"/>
      <c r="M366" s="468"/>
      <c r="N366" s="468"/>
      <c r="O366" s="468"/>
    </row>
    <row r="367" spans="2:15" ht="18.75">
      <c r="B367" s="467">
        <v>24</v>
      </c>
      <c r="C367" s="823" t="s">
        <v>4182</v>
      </c>
      <c r="D367" s="533" t="s">
        <v>3830</v>
      </c>
      <c r="E367" s="149" t="s">
        <v>4895</v>
      </c>
      <c r="F367" s="870" t="str">
        <f>VLOOKUP(E367,'รหัส 1-2562-ม.ต้น'!$B$11:$C$86,2)</f>
        <v xml:space="preserve"> The  Voice  TPS</v>
      </c>
      <c r="G367" s="468"/>
      <c r="H367" s="27"/>
      <c r="I367" s="468"/>
      <c r="J367" s="468"/>
      <c r="K367" s="468"/>
      <c r="L367" s="468"/>
      <c r="M367" s="468"/>
      <c r="N367" s="468"/>
      <c r="O367" s="468"/>
    </row>
    <row r="368" spans="2:15" ht="18.75">
      <c r="B368" s="467">
        <v>25</v>
      </c>
      <c r="C368" s="823" t="s">
        <v>4210</v>
      </c>
      <c r="D368" s="533" t="s">
        <v>3831</v>
      </c>
      <c r="E368" s="149" t="s">
        <v>4897</v>
      </c>
      <c r="F368" s="870" t="str">
        <f>VLOOKUP(E368,'รหัส 1-2562-ม.ต้น'!$B$11:$C$86,2)</f>
        <v>JCZ ZONE</v>
      </c>
      <c r="G368" s="468"/>
      <c r="H368" s="27"/>
      <c r="I368" s="468"/>
      <c r="J368" s="468"/>
      <c r="K368" s="468"/>
      <c r="L368" s="468"/>
      <c r="M368" s="468"/>
      <c r="N368" s="468"/>
      <c r="O368" s="468"/>
    </row>
    <row r="369" spans="2:17" ht="18.75">
      <c r="B369" s="467">
        <v>26</v>
      </c>
      <c r="C369" s="823" t="s">
        <v>4224</v>
      </c>
      <c r="D369" s="533" t="s">
        <v>3832</v>
      </c>
      <c r="E369" s="149" t="s">
        <v>4897</v>
      </c>
      <c r="F369" s="870" t="str">
        <f>VLOOKUP(E369,'รหัส 1-2562-ม.ต้น'!$B$11:$C$86,2)</f>
        <v>JCZ ZONE</v>
      </c>
      <c r="G369" s="468"/>
      <c r="H369" s="27"/>
      <c r="I369" s="468"/>
      <c r="J369" s="468"/>
      <c r="K369" s="468"/>
      <c r="L369" s="468"/>
      <c r="M369" s="468"/>
      <c r="N369" s="468"/>
      <c r="O369" s="468"/>
    </row>
    <row r="370" spans="2:17" ht="18.75">
      <c r="B370" s="467">
        <v>27</v>
      </c>
      <c r="C370" s="823" t="s">
        <v>4304</v>
      </c>
      <c r="D370" s="533" t="s">
        <v>3833</v>
      </c>
      <c r="E370" s="149" t="s">
        <v>4921</v>
      </c>
      <c r="F370" s="870" t="str">
        <f>VLOOKUP(E370,'รหัส 1-2562-ม.ต้น'!$B$11:$C$86,2)</f>
        <v>สนุก มันส์ สไตล์จีน</v>
      </c>
      <c r="G370" s="468"/>
      <c r="H370" s="27"/>
      <c r="I370" s="468"/>
      <c r="J370" s="468"/>
      <c r="K370" s="468"/>
      <c r="L370" s="468"/>
      <c r="M370" s="468"/>
      <c r="N370" s="468"/>
      <c r="O370" s="468"/>
    </row>
    <row r="371" spans="2:17" ht="18.75">
      <c r="B371" s="467">
        <v>28</v>
      </c>
      <c r="C371" s="823" t="s">
        <v>4322</v>
      </c>
      <c r="D371" s="533" t="s">
        <v>3834</v>
      </c>
      <c r="E371" s="149" t="s">
        <v>4895</v>
      </c>
      <c r="F371" s="870" t="str">
        <f>VLOOKUP(E371,'รหัส 1-2562-ม.ต้น'!$B$11:$C$86,2)</f>
        <v xml:space="preserve"> The  Voice  TPS</v>
      </c>
      <c r="G371" s="468"/>
      <c r="H371" s="27"/>
      <c r="I371" s="468"/>
      <c r="J371" s="468"/>
      <c r="K371" s="468"/>
      <c r="L371" s="468"/>
      <c r="M371" s="468"/>
      <c r="N371" s="468"/>
      <c r="O371" s="468"/>
    </row>
    <row r="372" spans="2:17" ht="18.75">
      <c r="B372" s="467">
        <v>29</v>
      </c>
      <c r="C372" s="823" t="s">
        <v>4328</v>
      </c>
      <c r="D372" s="533" t="s">
        <v>3835</v>
      </c>
      <c r="E372" s="149" t="s">
        <v>4927</v>
      </c>
      <c r="F372" s="870" t="str">
        <f>VLOOKUP(E372,'รหัส 1-2562-ม.ต้น'!$B$11:$C$86,2)</f>
        <v>นาฏศิลป์ไทย</v>
      </c>
      <c r="G372" s="468"/>
      <c r="H372" s="27"/>
      <c r="I372" s="468"/>
      <c r="J372" s="468"/>
      <c r="K372" s="468"/>
      <c r="L372" s="468"/>
      <c r="M372" s="468"/>
      <c r="N372" s="468"/>
      <c r="O372" s="468"/>
    </row>
    <row r="373" spans="2:17" ht="18.75">
      <c r="B373" s="467">
        <v>30</v>
      </c>
      <c r="C373" s="823" t="s">
        <v>4367</v>
      </c>
      <c r="D373" s="533" t="s">
        <v>3836</v>
      </c>
      <c r="E373" s="149" t="s">
        <v>4869</v>
      </c>
      <c r="F373" s="870" t="str">
        <f>VLOOKUP(E373,'รหัส 1-2562-ม.ต้น'!$B$11:$C$86,2)</f>
        <v>ชั่วโมงสร้างสรรค์</v>
      </c>
      <c r="G373" s="468"/>
      <c r="H373" s="27"/>
      <c r="I373" s="468"/>
      <c r="J373" s="468"/>
      <c r="K373" s="468"/>
      <c r="L373" s="468"/>
      <c r="M373" s="468"/>
      <c r="N373" s="468"/>
      <c r="O373" s="468"/>
    </row>
    <row r="374" spans="2:17" ht="18.75">
      <c r="B374" s="467">
        <v>31</v>
      </c>
      <c r="C374" s="823" t="s">
        <v>4400</v>
      </c>
      <c r="D374" s="533" t="s">
        <v>3837</v>
      </c>
      <c r="E374" s="149" t="s">
        <v>4869</v>
      </c>
      <c r="F374" s="870" t="str">
        <f>VLOOKUP(E374,'รหัส 1-2562-ม.ต้น'!$B$11:$C$86,2)</f>
        <v>ชั่วโมงสร้างสรรค์</v>
      </c>
      <c r="G374" s="468"/>
      <c r="H374" s="27"/>
      <c r="I374" s="468"/>
      <c r="J374" s="468"/>
      <c r="K374" s="468"/>
      <c r="L374" s="468"/>
      <c r="M374" s="468"/>
      <c r="N374" s="468"/>
      <c r="O374" s="468"/>
    </row>
    <row r="375" spans="2:17" ht="18.75">
      <c r="B375" s="467">
        <v>32</v>
      </c>
      <c r="C375" s="823" t="s">
        <v>4407</v>
      </c>
      <c r="D375" s="533" t="s">
        <v>3838</v>
      </c>
      <c r="E375" s="149" t="s">
        <v>4869</v>
      </c>
      <c r="F375" s="870" t="str">
        <f>VLOOKUP(E375,'รหัส 1-2562-ม.ต้น'!$B$11:$C$86,2)</f>
        <v>ชั่วโมงสร้างสรรค์</v>
      </c>
      <c r="G375" s="468"/>
      <c r="H375" s="27"/>
      <c r="I375" s="468"/>
      <c r="J375" s="468"/>
      <c r="K375" s="468"/>
      <c r="L375" s="468"/>
      <c r="M375" s="468"/>
      <c r="N375" s="468"/>
      <c r="O375" s="468"/>
    </row>
    <row r="376" spans="2:17" ht="18.75">
      <c r="B376" s="467">
        <v>33</v>
      </c>
      <c r="C376" s="823" t="s">
        <v>4418</v>
      </c>
      <c r="D376" s="533" t="s">
        <v>3839</v>
      </c>
      <c r="E376" s="149" t="s">
        <v>4804</v>
      </c>
      <c r="F376" s="870" t="str">
        <f>VLOOKUP(E376,'รหัส 1-2562-ม.ต้น'!$B$11:$C$86,2)</f>
        <v>อาหารพื้นบ้าน</v>
      </c>
      <c r="G376" s="468"/>
      <c r="H376" s="27"/>
      <c r="I376" s="468"/>
      <c r="J376" s="468"/>
      <c r="K376" s="468"/>
      <c r="L376" s="468"/>
      <c r="M376" s="468"/>
      <c r="N376" s="468"/>
      <c r="O376" s="468"/>
    </row>
    <row r="377" spans="2:17" ht="18.75">
      <c r="B377" s="467">
        <v>34</v>
      </c>
      <c r="C377" s="823" t="s">
        <v>4443</v>
      </c>
      <c r="D377" s="533" t="s">
        <v>3840</v>
      </c>
      <c r="E377" s="149" t="s">
        <v>4895</v>
      </c>
      <c r="F377" s="870" t="str">
        <f>VLOOKUP(E377,'รหัส 1-2562-ม.ต้น'!$B$11:$C$86,2)</f>
        <v xml:space="preserve"> The  Voice  TPS</v>
      </c>
      <c r="G377" s="468"/>
      <c r="H377" s="27"/>
      <c r="I377" s="468"/>
      <c r="J377" s="468"/>
      <c r="K377" s="468"/>
      <c r="L377" s="468"/>
      <c r="M377" s="468"/>
      <c r="N377" s="468"/>
      <c r="O377" s="468"/>
    </row>
    <row r="378" spans="2:17" ht="18.75">
      <c r="B378" s="467">
        <v>35</v>
      </c>
      <c r="C378" s="823" t="s">
        <v>4452</v>
      </c>
      <c r="D378" s="533" t="s">
        <v>3841</v>
      </c>
      <c r="E378" s="149" t="s">
        <v>4927</v>
      </c>
      <c r="F378" s="870" t="str">
        <f>VLOOKUP(E378,'รหัส 1-2562-ม.ต้น'!$B$11:$C$86,2)</f>
        <v>นาฏศิลป์ไทย</v>
      </c>
      <c r="G378" s="468"/>
      <c r="H378" s="27"/>
      <c r="I378" s="468"/>
      <c r="J378" s="468"/>
      <c r="K378" s="468"/>
      <c r="L378" s="468"/>
      <c r="M378" s="468"/>
      <c r="N378" s="468"/>
      <c r="O378" s="468"/>
    </row>
    <row r="379" spans="2:17" ht="18.75">
      <c r="B379" s="467">
        <v>36</v>
      </c>
      <c r="C379" s="823" t="s">
        <v>4458</v>
      </c>
      <c r="D379" s="533" t="s">
        <v>3842</v>
      </c>
      <c r="E379" s="149" t="s">
        <v>4869</v>
      </c>
      <c r="F379" s="870" t="str">
        <f>VLOOKUP(E379,'รหัส 1-2562-ม.ต้น'!$B$11:$C$86,2)</f>
        <v>ชั่วโมงสร้างสรรค์</v>
      </c>
      <c r="G379" s="468"/>
      <c r="H379" s="27"/>
      <c r="I379" s="468"/>
      <c r="J379" s="468"/>
      <c r="K379" s="468"/>
      <c r="L379" s="468"/>
      <c r="M379" s="468"/>
      <c r="N379" s="468"/>
      <c r="O379" s="468"/>
    </row>
    <row r="380" spans="2:17" ht="18.75">
      <c r="B380" s="467">
        <v>37</v>
      </c>
      <c r="C380" s="823" t="s">
        <v>4466</v>
      </c>
      <c r="D380" s="533" t="s">
        <v>3843</v>
      </c>
      <c r="E380" s="149" t="s">
        <v>4925</v>
      </c>
      <c r="F380" s="870" t="str">
        <f>VLOOKUP(E380,'รหัส 1-2562-ม.ต้น'!$B$11:$C$86,2)</f>
        <v>สภานักเรียน</v>
      </c>
      <c r="G380" s="468"/>
      <c r="H380" s="27"/>
      <c r="I380" s="468"/>
      <c r="J380" s="468"/>
      <c r="K380" s="468"/>
      <c r="L380" s="468"/>
      <c r="M380" s="468"/>
      <c r="N380" s="468"/>
      <c r="O380" s="468"/>
    </row>
    <row r="381" spans="2:17" ht="18.75">
      <c r="B381" s="467">
        <v>38</v>
      </c>
      <c r="C381" s="823" t="s">
        <v>4475</v>
      </c>
      <c r="D381" s="534" t="s">
        <v>3844</v>
      </c>
      <c r="E381" s="149" t="s">
        <v>4911</v>
      </c>
      <c r="F381" s="870" t="str">
        <f>VLOOKUP(E381,'รหัส 1-2562-ม.ต้น'!$B$11:$C$86,2)</f>
        <v>นาฏศิลป์ล้านนา</v>
      </c>
      <c r="G381" s="468"/>
      <c r="H381" s="27"/>
      <c r="I381" s="468"/>
      <c r="J381" s="468"/>
      <c r="K381" s="468"/>
      <c r="L381" s="468"/>
      <c r="M381" s="468"/>
      <c r="N381" s="468"/>
      <c r="O381" s="468"/>
    </row>
    <row r="382" spans="2:17" ht="18.75">
      <c r="B382" s="467">
        <v>39</v>
      </c>
      <c r="C382" s="823" t="s">
        <v>4483</v>
      </c>
      <c r="D382" s="533" t="s">
        <v>3845</v>
      </c>
      <c r="E382" s="149" t="s">
        <v>4893</v>
      </c>
      <c r="F382" s="870" t="str">
        <f>VLOOKUP(E382,'รหัส 1-2562-ม.ต้น'!$B$11:$C$86,2)</f>
        <v>ดนตรีไทยพื้นเมือง</v>
      </c>
      <c r="G382" s="468"/>
      <c r="H382" s="27"/>
      <c r="I382" s="468"/>
      <c r="J382" s="468"/>
      <c r="K382" s="468"/>
      <c r="L382" s="468"/>
      <c r="M382" s="468"/>
      <c r="N382" s="468"/>
      <c r="O382" s="468"/>
    </row>
    <row r="383" spans="2:17" ht="21">
      <c r="B383" s="467">
        <v>40</v>
      </c>
      <c r="C383" s="823" t="s">
        <v>4532</v>
      </c>
      <c r="D383" s="533" t="s">
        <v>3846</v>
      </c>
      <c r="E383" s="149" t="s">
        <v>4869</v>
      </c>
      <c r="F383" s="870" t="str">
        <f>VLOOKUP(E383,'รหัส 1-2562-ม.ต้น'!$B$11:$C$86,2)</f>
        <v>ชั่วโมงสร้างสรรค์</v>
      </c>
      <c r="G383" s="468"/>
      <c r="H383" s="27"/>
      <c r="I383" s="468"/>
      <c r="J383" s="468"/>
      <c r="K383" s="468"/>
      <c r="L383" s="468"/>
      <c r="M383" s="468"/>
      <c r="N383" s="468"/>
      <c r="O383" s="468"/>
      <c r="Q383" s="76" t="s">
        <v>4577</v>
      </c>
    </row>
    <row r="384" spans="2:17" ht="18.75">
      <c r="B384" s="467">
        <v>41</v>
      </c>
      <c r="C384" s="823" t="s">
        <v>4550</v>
      </c>
      <c r="D384" s="533" t="s">
        <v>3847</v>
      </c>
      <c r="E384" s="149" t="s">
        <v>4921</v>
      </c>
      <c r="F384" s="870" t="str">
        <f>VLOOKUP(E384,'รหัส 1-2562-ม.ต้น'!$B$11:$C$86,2)</f>
        <v>สนุก มันส์ สไตล์จีน</v>
      </c>
      <c r="G384" s="468"/>
      <c r="H384" s="27"/>
      <c r="I384" s="468"/>
      <c r="J384" s="468"/>
      <c r="K384" s="468"/>
      <c r="L384" s="468"/>
      <c r="M384" s="468"/>
      <c r="N384" s="468"/>
      <c r="O384" s="468"/>
    </row>
    <row r="385" spans="2:18" ht="18.75">
      <c r="B385" s="467">
        <v>42</v>
      </c>
      <c r="C385" s="823" t="s">
        <v>4556</v>
      </c>
      <c r="D385" s="533" t="s">
        <v>3848</v>
      </c>
      <c r="E385" s="149" t="s">
        <v>4921</v>
      </c>
      <c r="F385" s="870" t="str">
        <f>VLOOKUP(E385,'รหัส 1-2562-ม.ต้น'!$B$11:$C$86,2)</f>
        <v>สนุก มันส์ สไตล์จีน</v>
      </c>
      <c r="G385" s="468"/>
      <c r="H385" s="27"/>
      <c r="I385" s="468"/>
      <c r="J385" s="468"/>
      <c r="K385" s="468"/>
      <c r="L385" s="468"/>
      <c r="M385" s="468"/>
      <c r="N385" s="468"/>
      <c r="O385" s="468"/>
    </row>
    <row r="389" spans="2:18" ht="23.25">
      <c r="B389" s="463"/>
      <c r="C389" s="770"/>
      <c r="D389" s="464"/>
      <c r="E389" s="867"/>
      <c r="F389" s="874"/>
      <c r="G389" s="465"/>
      <c r="H389" s="465"/>
      <c r="I389" s="465"/>
      <c r="J389" s="465"/>
      <c r="K389" s="465"/>
      <c r="L389" s="465"/>
      <c r="M389" s="465"/>
      <c r="N389" s="465"/>
      <c r="O389" s="465"/>
    </row>
    <row r="390" spans="2:18" ht="23.25">
      <c r="B390" s="463"/>
      <c r="C390" s="770"/>
      <c r="D390" s="464"/>
      <c r="E390" s="867"/>
      <c r="F390" s="874"/>
      <c r="G390" s="465"/>
      <c r="H390" s="465"/>
      <c r="I390" s="465"/>
      <c r="J390" s="465"/>
      <c r="K390" s="465"/>
      <c r="L390" s="465"/>
      <c r="M390" s="465"/>
      <c r="N390" s="465"/>
      <c r="O390" s="465"/>
    </row>
    <row r="391" spans="2:18" ht="23.25">
      <c r="B391" s="463"/>
      <c r="C391" s="770"/>
      <c r="D391" s="1351"/>
      <c r="E391" s="1351"/>
      <c r="F391" s="1351"/>
      <c r="G391" s="1351"/>
      <c r="H391" s="1351"/>
      <c r="I391" s="1351"/>
      <c r="J391" s="1351"/>
      <c r="K391" s="1351"/>
      <c r="L391" s="1351"/>
      <c r="M391" s="1351"/>
      <c r="N391" s="1351"/>
      <c r="O391" s="1351"/>
    </row>
    <row r="392" spans="2:18" ht="12.75" customHeight="1">
      <c r="B392" s="463"/>
      <c r="C392" s="770"/>
      <c r="D392" s="1350"/>
      <c r="E392" s="1350"/>
      <c r="F392" s="1350"/>
      <c r="G392" s="1350"/>
      <c r="H392" s="1350"/>
      <c r="I392" s="1350"/>
      <c r="J392" s="1350"/>
      <c r="K392" s="1350"/>
      <c r="L392" s="1350"/>
      <c r="M392" s="1350"/>
      <c r="N392" s="1350"/>
      <c r="O392" s="1350"/>
      <c r="P392" s="270"/>
    </row>
    <row r="393" spans="2:18" ht="23.25">
      <c r="B393" s="519" t="s">
        <v>1</v>
      </c>
      <c r="C393" s="520" t="s">
        <v>2</v>
      </c>
      <c r="D393" s="520" t="s">
        <v>2116</v>
      </c>
      <c r="E393" s="520" t="s">
        <v>4793</v>
      </c>
      <c r="F393" s="875" t="s">
        <v>4794</v>
      </c>
      <c r="G393" s="520" t="s">
        <v>5081</v>
      </c>
      <c r="H393" s="880" t="s">
        <v>4795</v>
      </c>
      <c r="I393" s="466"/>
      <c r="J393" s="466"/>
      <c r="K393" s="466"/>
      <c r="L393" s="466"/>
      <c r="M393" s="466"/>
      <c r="N393" s="466"/>
      <c r="O393" s="466"/>
      <c r="Q393" s="215"/>
      <c r="R393" s="215"/>
    </row>
    <row r="394" spans="2:18" ht="18.75">
      <c r="B394" s="522">
        <v>1</v>
      </c>
      <c r="C394" s="823" t="s">
        <v>4161</v>
      </c>
      <c r="D394" s="527" t="s">
        <v>3767</v>
      </c>
      <c r="E394" s="149" t="s">
        <v>4839</v>
      </c>
      <c r="F394" s="870" t="str">
        <f>VLOOKUP(E394,'รหัส 1-2562-ม.ต้น'!$B$11:$C$86,2)</f>
        <v>สนุกกับโมเดลฟิกเกอร์</v>
      </c>
      <c r="G394" s="468"/>
      <c r="H394" s="27"/>
      <c r="I394" s="468"/>
      <c r="J394" s="468"/>
      <c r="K394" s="468"/>
      <c r="L394" s="468"/>
      <c r="M394" s="468"/>
      <c r="N394" s="468"/>
      <c r="O394" s="468"/>
    </row>
    <row r="395" spans="2:18" ht="18.75">
      <c r="B395" s="522">
        <v>2</v>
      </c>
      <c r="C395" s="823" t="s">
        <v>4162</v>
      </c>
      <c r="D395" s="527" t="s">
        <v>3768</v>
      </c>
      <c r="E395" s="872" t="s">
        <v>4881</v>
      </c>
      <c r="F395" s="873" t="str">
        <f>VLOOKUP(E395,'รหัส 1-2562-ม.ต้น'!$B$11:$C$86,2)</f>
        <v>SSE-เศรษฐกิจพอเพียง</v>
      </c>
      <c r="G395" s="884"/>
      <c r="H395" s="885" t="s">
        <v>5087</v>
      </c>
      <c r="I395" s="468"/>
      <c r="J395" s="468"/>
      <c r="K395" s="468"/>
      <c r="L395" s="468"/>
      <c r="M395" s="468"/>
      <c r="N395" s="468"/>
      <c r="O395" s="468"/>
    </row>
    <row r="396" spans="2:18" ht="18.75">
      <c r="B396" s="522">
        <v>3</v>
      </c>
      <c r="C396" s="823" t="s">
        <v>4170</v>
      </c>
      <c r="D396" s="527" t="s">
        <v>3769</v>
      </c>
      <c r="E396" s="149" t="s">
        <v>4867</v>
      </c>
      <c r="F396" s="870" t="str">
        <f>VLOOKUP(E396,'รหัส 1-2562-ม.ต้น'!$B$11:$C$86,2)</f>
        <v>วงโยธวาทิต</v>
      </c>
      <c r="G396" s="468"/>
      <c r="H396" s="27"/>
      <c r="I396" s="468"/>
      <c r="J396" s="468"/>
      <c r="K396" s="468"/>
      <c r="L396" s="468"/>
      <c r="M396" s="468"/>
      <c r="N396" s="468"/>
      <c r="O396" s="468"/>
    </row>
    <row r="397" spans="2:18" ht="18.75">
      <c r="B397" s="522">
        <v>4</v>
      </c>
      <c r="C397" s="823" t="s">
        <v>4199</v>
      </c>
      <c r="D397" s="527" t="s">
        <v>3770</v>
      </c>
      <c r="E397" s="149" t="s">
        <v>4911</v>
      </c>
      <c r="F397" s="870" t="str">
        <f>VLOOKUP(E397,'รหัส 1-2562-ม.ต้น'!$B$11:$C$86,2)</f>
        <v>นาฏศิลป์ล้านนา</v>
      </c>
      <c r="G397" s="468"/>
      <c r="H397" s="27"/>
      <c r="I397" s="468"/>
      <c r="J397" s="468"/>
      <c r="K397" s="468"/>
      <c r="L397" s="468"/>
      <c r="M397" s="468"/>
      <c r="N397" s="468"/>
      <c r="O397" s="468"/>
    </row>
    <row r="398" spans="2:18" ht="18.75">
      <c r="B398" s="522">
        <v>5</v>
      </c>
      <c r="C398" s="823" t="s">
        <v>4208</v>
      </c>
      <c r="D398" s="527" t="s">
        <v>3771</v>
      </c>
      <c r="E398" s="149" t="s">
        <v>4867</v>
      </c>
      <c r="F398" s="870" t="str">
        <f>VLOOKUP(E398,'รหัส 1-2562-ม.ต้น'!$B$11:$C$86,2)</f>
        <v>วงโยธวาทิต</v>
      </c>
      <c r="G398" s="468"/>
      <c r="H398" s="27"/>
      <c r="I398" s="468"/>
      <c r="J398" s="468"/>
      <c r="K398" s="468"/>
      <c r="L398" s="468"/>
      <c r="M398" s="468"/>
      <c r="N398" s="468"/>
      <c r="O398" s="468"/>
    </row>
    <row r="399" spans="2:18" ht="18.75">
      <c r="B399" s="522">
        <v>6</v>
      </c>
      <c r="C399" s="823" t="s">
        <v>4223</v>
      </c>
      <c r="D399" s="527" t="s">
        <v>3772</v>
      </c>
      <c r="E399" s="149" t="s">
        <v>4796</v>
      </c>
      <c r="F399" s="870" t="str">
        <f>VLOOKUP(E399,'รหัส 1-2562-ม.ต้น'!$B$11:$C$86,2)</f>
        <v>ฟุตซอล</v>
      </c>
      <c r="G399" s="468"/>
      <c r="H399" s="27"/>
      <c r="I399" s="468"/>
      <c r="J399" s="468"/>
      <c r="K399" s="468"/>
      <c r="L399" s="468"/>
      <c r="M399" s="468"/>
      <c r="N399" s="468"/>
      <c r="O399" s="468"/>
    </row>
    <row r="400" spans="2:18" ht="18.75">
      <c r="B400" s="522">
        <v>7</v>
      </c>
      <c r="C400" s="823" t="s">
        <v>4235</v>
      </c>
      <c r="D400" s="527" t="s">
        <v>3773</v>
      </c>
      <c r="E400" s="149" t="s">
        <v>4939</v>
      </c>
      <c r="F400" s="870" t="str">
        <f>VLOOKUP(E400,'รหัส 1-2562-ม.ต้น'!$B$11:$C$86,2)</f>
        <v>นักเคมีรุ่นเยาว์</v>
      </c>
      <c r="G400" s="468"/>
      <c r="H400" s="27"/>
      <c r="I400" s="468"/>
      <c r="J400" s="468"/>
      <c r="K400" s="468"/>
      <c r="L400" s="468"/>
      <c r="M400" s="468"/>
      <c r="N400" s="468"/>
      <c r="O400" s="468"/>
    </row>
    <row r="401" spans="2:15" ht="18.75">
      <c r="B401" s="522">
        <v>8</v>
      </c>
      <c r="C401" s="823" t="s">
        <v>4236</v>
      </c>
      <c r="D401" s="536" t="s">
        <v>3774</v>
      </c>
      <c r="E401" s="149" t="s">
        <v>4873</v>
      </c>
      <c r="F401" s="870" t="str">
        <f>VLOOKUP(E401,'รหัส 1-2562-ม.ต้น'!$B$11:$C$86,2)</f>
        <v>หมากล้อม</v>
      </c>
      <c r="G401" s="468"/>
      <c r="H401" s="27"/>
      <c r="I401" s="468"/>
      <c r="J401" s="468"/>
      <c r="K401" s="468"/>
      <c r="L401" s="468"/>
      <c r="M401" s="468"/>
      <c r="N401" s="468"/>
      <c r="O401" s="468"/>
    </row>
    <row r="402" spans="2:15" ht="18.75">
      <c r="B402" s="522">
        <v>9</v>
      </c>
      <c r="C402" s="823" t="s">
        <v>4239</v>
      </c>
      <c r="D402" s="527" t="s">
        <v>3775</v>
      </c>
      <c r="E402" s="149" t="s">
        <v>4839</v>
      </c>
      <c r="F402" s="870" t="str">
        <f>VLOOKUP(E402,'รหัส 1-2562-ม.ต้น'!$B$11:$C$86,2)</f>
        <v>สนุกกับโมเดลฟิกเกอร์</v>
      </c>
      <c r="G402" s="468"/>
      <c r="H402" s="27"/>
      <c r="I402" s="468"/>
      <c r="J402" s="468"/>
      <c r="K402" s="468"/>
      <c r="L402" s="468"/>
      <c r="M402" s="468"/>
      <c r="N402" s="468"/>
      <c r="O402" s="468"/>
    </row>
    <row r="403" spans="2:15" ht="18.75">
      <c r="B403" s="522">
        <v>10</v>
      </c>
      <c r="C403" s="823" t="s">
        <v>4254</v>
      </c>
      <c r="D403" s="527" t="s">
        <v>3776</v>
      </c>
      <c r="E403" s="149" t="s">
        <v>4867</v>
      </c>
      <c r="F403" s="870" t="str">
        <f>VLOOKUP(E403,'รหัส 1-2562-ม.ต้น'!$B$11:$C$86,2)</f>
        <v>วงโยธวาทิต</v>
      </c>
      <c r="G403" s="468"/>
      <c r="H403" s="27"/>
      <c r="I403" s="468"/>
      <c r="J403" s="468"/>
      <c r="K403" s="468"/>
      <c r="L403" s="468"/>
      <c r="M403" s="468"/>
      <c r="N403" s="468"/>
      <c r="O403" s="468"/>
    </row>
    <row r="404" spans="2:15" ht="18.75">
      <c r="B404" s="522">
        <v>11</v>
      </c>
      <c r="C404" s="823" t="s">
        <v>4256</v>
      </c>
      <c r="D404" s="527" t="s">
        <v>3777</v>
      </c>
      <c r="E404" s="149" t="s">
        <v>4867</v>
      </c>
      <c r="F404" s="870" t="str">
        <f>VLOOKUP(E404,'รหัส 1-2562-ม.ต้น'!$B$11:$C$86,2)</f>
        <v>วงโยธวาทิต</v>
      </c>
      <c r="G404" s="468"/>
      <c r="H404" s="27"/>
      <c r="I404" s="468"/>
      <c r="J404" s="468"/>
      <c r="K404" s="468"/>
      <c r="L404" s="468"/>
      <c r="M404" s="468"/>
      <c r="N404" s="468"/>
      <c r="O404" s="468"/>
    </row>
    <row r="405" spans="2:15" ht="18.75">
      <c r="B405" s="522">
        <v>12</v>
      </c>
      <c r="C405" s="823" t="s">
        <v>4262</v>
      </c>
      <c r="D405" s="536" t="s">
        <v>3778</v>
      </c>
      <c r="E405" s="149" t="s">
        <v>4929</v>
      </c>
      <c r="F405" s="870" t="str">
        <f>VLOOKUP(E405,'รหัส 1-2562-ม.ต้น'!$B$11:$C$86,2)</f>
        <v>กัลปพฤกษ์</v>
      </c>
      <c r="G405" s="468"/>
      <c r="H405" s="27"/>
      <c r="I405" s="468"/>
      <c r="J405" s="468"/>
      <c r="K405" s="468"/>
      <c r="L405" s="468"/>
      <c r="M405" s="468"/>
      <c r="N405" s="468"/>
      <c r="O405" s="468"/>
    </row>
    <row r="406" spans="2:15" ht="18.75">
      <c r="B406" s="522">
        <v>13</v>
      </c>
      <c r="C406" s="823" t="s">
        <v>4281</v>
      </c>
      <c r="D406" s="527" t="s">
        <v>3779</v>
      </c>
      <c r="E406" s="149" t="s">
        <v>4891</v>
      </c>
      <c r="F406" s="870" t="str">
        <f>VLOOKUP(E406,'รหัส 1-2562-ม.ต้น'!$B$11:$C$86,2)</f>
        <v>ขยะมิติใหม่ใส่ใจสิ่งแวดล้อม</v>
      </c>
      <c r="G406" s="468"/>
      <c r="H406" s="27"/>
      <c r="I406" s="468"/>
      <c r="J406" s="468"/>
      <c r="K406" s="468"/>
      <c r="L406" s="468"/>
      <c r="M406" s="468"/>
      <c r="N406" s="468"/>
      <c r="O406" s="468"/>
    </row>
    <row r="407" spans="2:15" ht="18.75">
      <c r="B407" s="522">
        <v>14</v>
      </c>
      <c r="C407" s="823" t="s">
        <v>4288</v>
      </c>
      <c r="D407" s="527" t="s">
        <v>3780</v>
      </c>
      <c r="E407" s="149" t="s">
        <v>4867</v>
      </c>
      <c r="F407" s="870" t="str">
        <f>VLOOKUP(E407,'รหัส 1-2562-ม.ต้น'!$B$11:$C$86,2)</f>
        <v>วงโยธวาทิต</v>
      </c>
      <c r="G407" s="468"/>
      <c r="H407" s="27"/>
      <c r="I407" s="468"/>
      <c r="J407" s="468"/>
      <c r="K407" s="468"/>
      <c r="L407" s="468"/>
      <c r="M407" s="468"/>
      <c r="N407" s="468"/>
      <c r="O407" s="468"/>
    </row>
    <row r="408" spans="2:15" ht="18.75">
      <c r="B408" s="522">
        <v>15</v>
      </c>
      <c r="C408" s="823" t="s">
        <v>4294</v>
      </c>
      <c r="D408" s="527" t="s">
        <v>3781</v>
      </c>
      <c r="E408" s="149" t="s">
        <v>4935</v>
      </c>
      <c r="F408" s="870" t="str">
        <f>VLOOKUP(E408,'รหัส 1-2562-ม.ต้น'!$B$11:$C$86,2)</f>
        <v>Liberty   Cafa</v>
      </c>
      <c r="G408" s="468"/>
      <c r="H408" s="27"/>
      <c r="I408" s="468"/>
      <c r="J408" s="468"/>
      <c r="K408" s="468"/>
      <c r="L408" s="468"/>
      <c r="M408" s="468"/>
      <c r="N408" s="468"/>
      <c r="O408" s="468"/>
    </row>
    <row r="409" spans="2:15" ht="18.75">
      <c r="B409" s="522">
        <v>16</v>
      </c>
      <c r="C409" s="823" t="s">
        <v>4312</v>
      </c>
      <c r="D409" s="527" t="s">
        <v>3782</v>
      </c>
      <c r="E409" s="149" t="s">
        <v>4873</v>
      </c>
      <c r="F409" s="870" t="str">
        <f>VLOOKUP(E409,'รหัส 1-2562-ม.ต้น'!$B$11:$C$86,2)</f>
        <v>หมากล้อม</v>
      </c>
      <c r="G409" s="468"/>
      <c r="H409" s="27"/>
      <c r="I409" s="468"/>
      <c r="J409" s="468"/>
      <c r="K409" s="468"/>
      <c r="L409" s="468"/>
      <c r="M409" s="468"/>
      <c r="N409" s="468"/>
      <c r="O409" s="468"/>
    </row>
    <row r="410" spans="2:15" ht="18.75">
      <c r="B410" s="522">
        <v>17</v>
      </c>
      <c r="C410" s="823" t="s">
        <v>4342</v>
      </c>
      <c r="D410" s="527" t="s">
        <v>3783</v>
      </c>
      <c r="E410" s="149" t="s">
        <v>4893</v>
      </c>
      <c r="F410" s="870" t="str">
        <f>VLOOKUP(E410,'รหัส 1-2562-ม.ต้น'!$B$11:$C$86,2)</f>
        <v>ดนตรีไทยพื้นเมือง</v>
      </c>
      <c r="G410" s="468"/>
      <c r="H410" s="27"/>
      <c r="I410" s="468"/>
      <c r="J410" s="468"/>
      <c r="K410" s="468"/>
      <c r="L410" s="468"/>
      <c r="M410" s="468"/>
      <c r="N410" s="468"/>
      <c r="O410" s="468"/>
    </row>
    <row r="411" spans="2:15" ht="18.75">
      <c r="B411" s="522">
        <v>18</v>
      </c>
      <c r="C411" s="823" t="s">
        <v>4344</v>
      </c>
      <c r="D411" s="527" t="s">
        <v>3784</v>
      </c>
      <c r="E411" s="149" t="s">
        <v>4839</v>
      </c>
      <c r="F411" s="870" t="str">
        <f>VLOOKUP(E411,'รหัส 1-2562-ม.ต้น'!$B$11:$C$86,2)</f>
        <v>สนุกกับโมเดลฟิกเกอร์</v>
      </c>
      <c r="G411" s="468"/>
      <c r="H411" s="27"/>
      <c r="I411" s="468"/>
      <c r="J411" s="468"/>
      <c r="K411" s="468"/>
      <c r="L411" s="468"/>
      <c r="M411" s="468"/>
      <c r="N411" s="468"/>
      <c r="O411" s="468"/>
    </row>
    <row r="412" spans="2:15" ht="18.75">
      <c r="B412" s="522">
        <v>19</v>
      </c>
      <c r="C412" s="823" t="s">
        <v>4422</v>
      </c>
      <c r="D412" s="527" t="s">
        <v>3785</v>
      </c>
      <c r="E412" s="149" t="s">
        <v>4881</v>
      </c>
      <c r="F412" s="870" t="str">
        <f>VLOOKUP(E412,'รหัส 1-2562-ม.ต้น'!$B$11:$C$86,2)</f>
        <v>SSE-เศรษฐกิจพอเพียง</v>
      </c>
      <c r="G412" s="469"/>
      <c r="H412" s="881"/>
      <c r="I412" s="469"/>
      <c r="J412" s="469"/>
      <c r="K412" s="469"/>
      <c r="L412" s="469"/>
      <c r="M412" s="469"/>
      <c r="N412" s="469"/>
      <c r="O412" s="469"/>
    </row>
    <row r="413" spans="2:15" ht="18.75">
      <c r="B413" s="522">
        <v>20</v>
      </c>
      <c r="C413" s="823" t="s">
        <v>4430</v>
      </c>
      <c r="D413" s="527" t="s">
        <v>3786</v>
      </c>
      <c r="E413" s="149" t="s">
        <v>4893</v>
      </c>
      <c r="F413" s="870" t="str">
        <f>VLOOKUP(E413,'รหัส 1-2562-ม.ต้น'!$B$11:$C$86,2)</f>
        <v>ดนตรีไทยพื้นเมือง</v>
      </c>
      <c r="G413" s="468"/>
      <c r="H413" s="27"/>
      <c r="I413" s="468"/>
      <c r="J413" s="468"/>
      <c r="K413" s="468"/>
      <c r="L413" s="468"/>
      <c r="M413" s="468"/>
      <c r="N413" s="468"/>
      <c r="O413" s="468"/>
    </row>
    <row r="414" spans="2:15" ht="18.75">
      <c r="B414" s="522">
        <v>21</v>
      </c>
      <c r="C414" s="823" t="s">
        <v>4431</v>
      </c>
      <c r="D414" s="527" t="s">
        <v>3787</v>
      </c>
      <c r="E414" s="149" t="s">
        <v>4796</v>
      </c>
      <c r="F414" s="870" t="str">
        <f>VLOOKUP(E414,'รหัส 1-2562-ม.ต้น'!$B$11:$C$86,2)</f>
        <v>ฟุตซอล</v>
      </c>
      <c r="G414" s="468"/>
      <c r="H414" s="27"/>
      <c r="I414" s="468"/>
      <c r="J414" s="468"/>
      <c r="K414" s="468"/>
      <c r="L414" s="468"/>
      <c r="M414" s="468"/>
      <c r="N414" s="468"/>
      <c r="O414" s="468"/>
    </row>
    <row r="415" spans="2:15" ht="18.75">
      <c r="B415" s="522">
        <v>22</v>
      </c>
      <c r="C415" s="823" t="s">
        <v>4438</v>
      </c>
      <c r="D415" s="527" t="s">
        <v>3788</v>
      </c>
      <c r="E415" s="149" t="s">
        <v>4839</v>
      </c>
      <c r="F415" s="870" t="str">
        <f>VLOOKUP(E415,'รหัส 1-2562-ม.ต้น'!$B$11:$C$86,2)</f>
        <v>สนุกกับโมเดลฟิกเกอร์</v>
      </c>
      <c r="G415" s="468"/>
      <c r="H415" s="27"/>
      <c r="I415" s="468"/>
      <c r="J415" s="468"/>
      <c r="K415" s="468"/>
      <c r="L415" s="468"/>
      <c r="M415" s="468"/>
      <c r="N415" s="468"/>
      <c r="O415" s="468"/>
    </row>
    <row r="416" spans="2:15" ht="18.75">
      <c r="B416" s="522">
        <v>23</v>
      </c>
      <c r="C416" s="823" t="s">
        <v>4444</v>
      </c>
      <c r="D416" s="527" t="s">
        <v>3789</v>
      </c>
      <c r="E416" s="149" t="s">
        <v>4796</v>
      </c>
      <c r="F416" s="870" t="str">
        <f>VLOOKUP(E416,'รหัส 1-2562-ม.ต้น'!$B$11:$C$86,2)</f>
        <v>ฟุตซอล</v>
      </c>
      <c r="G416" s="468"/>
      <c r="H416" s="27"/>
      <c r="I416" s="468"/>
      <c r="J416" s="468"/>
      <c r="K416" s="468"/>
      <c r="L416" s="468"/>
      <c r="M416" s="468"/>
      <c r="N416" s="468"/>
      <c r="O416" s="468"/>
    </row>
    <row r="417" spans="2:15" ht="18.75">
      <c r="B417" s="522">
        <v>24</v>
      </c>
      <c r="C417" s="823" t="s">
        <v>4460</v>
      </c>
      <c r="D417" s="527" t="s">
        <v>3790</v>
      </c>
      <c r="E417" s="149" t="s">
        <v>4891</v>
      </c>
      <c r="F417" s="870" t="str">
        <f>VLOOKUP(E417,'รหัส 1-2562-ม.ต้น'!$B$11:$C$86,2)</f>
        <v>ขยะมิติใหม่ใส่ใจสิ่งแวดล้อม</v>
      </c>
      <c r="G417" s="468"/>
      <c r="H417" s="27"/>
      <c r="I417" s="468"/>
      <c r="J417" s="468"/>
      <c r="K417" s="468"/>
      <c r="L417" s="468"/>
      <c r="M417" s="468"/>
      <c r="N417" s="468"/>
      <c r="O417" s="468"/>
    </row>
    <row r="418" spans="2:15" ht="18.75">
      <c r="B418" s="522">
        <v>25</v>
      </c>
      <c r="C418" s="823" t="s">
        <v>4479</v>
      </c>
      <c r="D418" s="527" t="s">
        <v>3791</v>
      </c>
      <c r="E418" s="149"/>
      <c r="F418" s="870" t="e">
        <f>VLOOKUP(E418,'รหัส 1-2562-ม.ต้น'!$B$11:$C$86,2)</f>
        <v>#N/A</v>
      </c>
      <c r="G418" s="468"/>
      <c r="H418" s="27"/>
      <c r="I418" s="468"/>
      <c r="J418" s="468"/>
      <c r="K418" s="468"/>
      <c r="L418" s="468"/>
      <c r="M418" s="468"/>
      <c r="N418" s="468"/>
      <c r="O418" s="468"/>
    </row>
    <row r="419" spans="2:15" ht="18.75">
      <c r="B419" s="522">
        <v>26</v>
      </c>
      <c r="C419" s="823" t="s">
        <v>4511</v>
      </c>
      <c r="D419" s="527" t="s">
        <v>3792</v>
      </c>
      <c r="E419" s="149" t="s">
        <v>4869</v>
      </c>
      <c r="F419" s="870" t="str">
        <f>VLOOKUP(E419,'รหัส 1-2562-ม.ต้น'!$B$11:$C$86,2)</f>
        <v>ชั่วโมงสร้างสรรค์</v>
      </c>
      <c r="G419" s="468"/>
      <c r="H419" s="27"/>
      <c r="I419" s="468"/>
      <c r="J419" s="468"/>
      <c r="K419" s="468"/>
      <c r="L419" s="468"/>
      <c r="M419" s="468"/>
      <c r="N419" s="468"/>
      <c r="O419" s="468"/>
    </row>
    <row r="420" spans="2:15" ht="18.75">
      <c r="B420" s="522">
        <v>27</v>
      </c>
      <c r="C420" s="823" t="s">
        <v>4565</v>
      </c>
      <c r="D420" s="527" t="s">
        <v>3793</v>
      </c>
      <c r="E420" s="149" t="s">
        <v>4935</v>
      </c>
      <c r="F420" s="870" t="str">
        <f>VLOOKUP(E420,'รหัส 1-2562-ม.ต้น'!$B$11:$C$86,2)</f>
        <v>Liberty   Cafa</v>
      </c>
      <c r="G420" s="468"/>
      <c r="H420" s="27"/>
      <c r="I420" s="468"/>
      <c r="J420" s="468"/>
      <c r="K420" s="468"/>
      <c r="L420" s="468"/>
      <c r="M420" s="468"/>
      <c r="N420" s="468"/>
      <c r="O420" s="468"/>
    </row>
    <row r="421" spans="2:15" ht="18.75">
      <c r="B421" s="522">
        <v>28</v>
      </c>
      <c r="C421" s="823" t="s">
        <v>4150</v>
      </c>
      <c r="D421" s="527" t="s">
        <v>3794</v>
      </c>
      <c r="E421" s="149" t="s">
        <v>4881</v>
      </c>
      <c r="F421" s="870" t="str">
        <f>VLOOKUP(E421,'รหัส 1-2562-ม.ต้น'!$B$11:$C$86,2)</f>
        <v>SSE-เศรษฐกิจพอเพียง</v>
      </c>
      <c r="G421" s="468"/>
      <c r="H421" s="27"/>
      <c r="I421" s="468"/>
      <c r="J421" s="468"/>
      <c r="K421" s="468"/>
      <c r="L421" s="468"/>
      <c r="M421" s="468"/>
      <c r="N421" s="468"/>
      <c r="O421" s="468"/>
    </row>
    <row r="422" spans="2:15" ht="18.75">
      <c r="B422" s="522">
        <v>29</v>
      </c>
      <c r="C422" s="823" t="s">
        <v>4201</v>
      </c>
      <c r="D422" s="527" t="s">
        <v>3795</v>
      </c>
      <c r="E422" s="149" t="s">
        <v>4923</v>
      </c>
      <c r="F422" s="870" t="str">
        <f>VLOOKUP(E422,'รหัส 1-2562-ม.ต้น'!$B$11:$C$86,2)</f>
        <v>อาหารเมียนมาร์</v>
      </c>
      <c r="G422" s="468"/>
      <c r="H422" s="27"/>
      <c r="I422" s="468"/>
      <c r="J422" s="468"/>
      <c r="K422" s="468"/>
      <c r="L422" s="468"/>
      <c r="M422" s="468"/>
      <c r="N422" s="468"/>
      <c r="O422" s="468"/>
    </row>
    <row r="423" spans="2:15" ht="18.75">
      <c r="B423" s="522">
        <v>30</v>
      </c>
      <c r="C423" s="823" t="s">
        <v>4202</v>
      </c>
      <c r="D423" s="527" t="s">
        <v>3796</v>
      </c>
      <c r="E423" s="149" t="s">
        <v>4927</v>
      </c>
      <c r="F423" s="870" t="str">
        <f>VLOOKUP(E423,'รหัส 1-2562-ม.ต้น'!$B$11:$C$86,2)</f>
        <v>นาฏศิลป์ไทย</v>
      </c>
      <c r="G423" s="468"/>
      <c r="H423" s="27"/>
      <c r="I423" s="468"/>
      <c r="J423" s="468"/>
      <c r="K423" s="468"/>
      <c r="L423" s="468"/>
      <c r="M423" s="468"/>
      <c r="N423" s="468"/>
      <c r="O423" s="468"/>
    </row>
    <row r="424" spans="2:15" ht="18.75">
      <c r="B424" s="522">
        <v>31</v>
      </c>
      <c r="C424" s="823" t="s">
        <v>4298</v>
      </c>
      <c r="D424" s="537" t="s">
        <v>4568</v>
      </c>
      <c r="E424" s="149" t="s">
        <v>4843</v>
      </c>
      <c r="F424" s="870" t="str">
        <f>VLOOKUP(E424,'รหัส 1-2562-ม.ต้น'!$B$11:$C$86,2)</f>
        <v>PHOTO POST</v>
      </c>
      <c r="G424" s="468"/>
      <c r="H424" s="27"/>
      <c r="I424" s="468"/>
      <c r="J424" s="468"/>
      <c r="K424" s="468"/>
      <c r="L424" s="468"/>
      <c r="M424" s="468"/>
      <c r="N424" s="468"/>
      <c r="O424" s="468"/>
    </row>
    <row r="425" spans="2:15" ht="18.75">
      <c r="B425" s="522">
        <v>32</v>
      </c>
      <c r="C425" s="823" t="s">
        <v>4320</v>
      </c>
      <c r="D425" s="527" t="s">
        <v>3797</v>
      </c>
      <c r="E425" s="149" t="s">
        <v>4854</v>
      </c>
      <c r="F425" s="870" t="str">
        <f>VLOOKUP(E425,'รหัส 1-2562-ม.ต้น'!$B$11:$C$86,2)</f>
        <v>เด็กช่างถ่ายภาพ</v>
      </c>
      <c r="G425" s="468"/>
      <c r="H425" s="27"/>
      <c r="I425" s="468"/>
      <c r="J425" s="468"/>
      <c r="K425" s="468"/>
      <c r="L425" s="468"/>
      <c r="M425" s="468"/>
      <c r="N425" s="468"/>
      <c r="O425" s="468"/>
    </row>
    <row r="426" spans="2:15" ht="18.75">
      <c r="B426" s="522">
        <v>33</v>
      </c>
      <c r="C426" s="823" t="s">
        <v>4348</v>
      </c>
      <c r="D426" s="527" t="s">
        <v>3798</v>
      </c>
      <c r="E426" s="149" t="s">
        <v>4823</v>
      </c>
      <c r="F426" s="870" t="str">
        <f>VLOOKUP(E426,'รหัส 1-2562-ม.ต้น'!$B$11:$C$86,2)</f>
        <v xml:space="preserve"> Happy  Fun</v>
      </c>
      <c r="G426" s="468"/>
      <c r="H426" s="27"/>
      <c r="I426" s="468"/>
      <c r="J426" s="468"/>
      <c r="K426" s="468"/>
      <c r="L426" s="468"/>
      <c r="M426" s="468"/>
      <c r="N426" s="468"/>
      <c r="O426" s="468"/>
    </row>
    <row r="427" spans="2:15" ht="18.75">
      <c r="B427" s="522">
        <v>34</v>
      </c>
      <c r="C427" s="823" t="s">
        <v>4388</v>
      </c>
      <c r="D427" s="527" t="s">
        <v>3799</v>
      </c>
      <c r="E427" s="149" t="s">
        <v>4854</v>
      </c>
      <c r="F427" s="870" t="str">
        <f>VLOOKUP(E427,'รหัส 1-2562-ม.ต้น'!$B$11:$C$86,2)</f>
        <v>เด็กช่างถ่ายภาพ</v>
      </c>
      <c r="G427" s="468"/>
      <c r="H427" s="27"/>
      <c r="I427" s="468"/>
      <c r="J427" s="468"/>
      <c r="K427" s="468"/>
      <c r="L427" s="468"/>
      <c r="M427" s="468"/>
      <c r="N427" s="468"/>
      <c r="O427" s="468"/>
    </row>
    <row r="428" spans="2:15" ht="18.75">
      <c r="B428" s="522">
        <v>35</v>
      </c>
      <c r="C428" s="823" t="s">
        <v>4406</v>
      </c>
      <c r="D428" s="527" t="s">
        <v>3800</v>
      </c>
      <c r="E428" s="149" t="s">
        <v>4895</v>
      </c>
      <c r="F428" s="870" t="str">
        <f>VLOOKUP(E428,'รหัส 1-2562-ม.ต้น'!$B$11:$C$86,2)</f>
        <v xml:space="preserve"> The  Voice  TPS</v>
      </c>
      <c r="G428" s="468"/>
      <c r="H428" s="27"/>
      <c r="I428" s="468"/>
      <c r="J428" s="468"/>
      <c r="K428" s="468"/>
      <c r="L428" s="468"/>
      <c r="M428" s="468"/>
      <c r="N428" s="468"/>
      <c r="O428" s="468"/>
    </row>
    <row r="429" spans="2:15" ht="18.75">
      <c r="B429" s="522">
        <v>36</v>
      </c>
      <c r="C429" s="823" t="s">
        <v>4425</v>
      </c>
      <c r="D429" s="527" t="s">
        <v>3801</v>
      </c>
      <c r="E429" s="149" t="s">
        <v>4881</v>
      </c>
      <c r="F429" s="870" t="str">
        <f>VLOOKUP(E429,'รหัส 1-2562-ม.ต้น'!$B$11:$C$86,2)</f>
        <v>SSE-เศรษฐกิจพอเพียง</v>
      </c>
      <c r="G429" s="468"/>
      <c r="H429" s="27"/>
      <c r="I429" s="468"/>
      <c r="J429" s="468"/>
      <c r="K429" s="468"/>
      <c r="L429" s="468"/>
      <c r="M429" s="468"/>
      <c r="N429" s="468"/>
      <c r="O429" s="468"/>
    </row>
    <row r="430" spans="2:15" ht="18.75">
      <c r="B430" s="522">
        <v>37</v>
      </c>
      <c r="C430" s="823" t="s">
        <v>4426</v>
      </c>
      <c r="D430" s="527" t="s">
        <v>3802</v>
      </c>
      <c r="E430" s="149" t="s">
        <v>4881</v>
      </c>
      <c r="F430" s="870" t="str">
        <f>VLOOKUP(E430,'รหัส 1-2562-ม.ต้น'!$B$11:$C$86,2)</f>
        <v>SSE-เศรษฐกิจพอเพียง</v>
      </c>
      <c r="G430" s="468"/>
      <c r="H430" s="27"/>
      <c r="I430" s="468"/>
      <c r="J430" s="468"/>
      <c r="K430" s="468"/>
      <c r="L430" s="468"/>
      <c r="M430" s="468"/>
      <c r="N430" s="468"/>
      <c r="O430" s="468"/>
    </row>
    <row r="431" spans="2:15" ht="18.75">
      <c r="B431" s="522">
        <v>38</v>
      </c>
      <c r="C431" s="823" t="s">
        <v>4445</v>
      </c>
      <c r="D431" s="527" t="s">
        <v>3803</v>
      </c>
      <c r="E431" s="149" t="s">
        <v>4911</v>
      </c>
      <c r="F431" s="870" t="str">
        <f>VLOOKUP(E431,'รหัส 1-2562-ม.ต้น'!$B$11:$C$86,2)</f>
        <v>นาฏศิลป์ล้านนา</v>
      </c>
      <c r="G431" s="468"/>
      <c r="H431" s="27"/>
      <c r="I431" s="468"/>
      <c r="J431" s="468"/>
      <c r="K431" s="468"/>
      <c r="L431" s="468"/>
      <c r="M431" s="468"/>
      <c r="N431" s="468"/>
      <c r="O431" s="468"/>
    </row>
    <row r="432" spans="2:15" ht="18.75">
      <c r="B432" s="522">
        <v>39</v>
      </c>
      <c r="C432" s="823" t="s">
        <v>4480</v>
      </c>
      <c r="D432" s="527" t="s">
        <v>3804</v>
      </c>
      <c r="E432" s="149" t="s">
        <v>4921</v>
      </c>
      <c r="F432" s="870" t="str">
        <f>VLOOKUP(E432,'รหัส 1-2562-ม.ต้น'!$B$11:$C$86,2)</f>
        <v>สนุก มันส์ สไตล์จีน</v>
      </c>
      <c r="G432" s="468"/>
      <c r="H432" s="27"/>
      <c r="I432" s="468"/>
      <c r="J432" s="468"/>
      <c r="K432" s="468"/>
      <c r="L432" s="468"/>
      <c r="M432" s="468"/>
      <c r="N432" s="468"/>
      <c r="O432" s="468"/>
    </row>
    <row r="433" spans="2:18" ht="18.75">
      <c r="B433" s="522">
        <v>40</v>
      </c>
      <c r="C433" s="823" t="s">
        <v>4497</v>
      </c>
      <c r="D433" s="527" t="s">
        <v>3805</v>
      </c>
      <c r="E433" s="149" t="s">
        <v>4881</v>
      </c>
      <c r="F433" s="870" t="str">
        <f>VLOOKUP(E433,'รหัส 1-2562-ม.ต้น'!$B$11:$C$86,2)</f>
        <v>SSE-เศรษฐกิจพอเพียง</v>
      </c>
      <c r="G433" s="468"/>
      <c r="H433" s="27"/>
      <c r="I433" s="468"/>
      <c r="J433" s="468"/>
      <c r="K433" s="468"/>
      <c r="L433" s="468"/>
      <c r="M433" s="468"/>
      <c r="N433" s="468"/>
      <c r="O433" s="468"/>
    </row>
    <row r="434" spans="2:18" ht="21">
      <c r="B434" s="522">
        <v>41</v>
      </c>
      <c r="C434" s="823" t="s">
        <v>4505</v>
      </c>
      <c r="D434" s="527" t="s">
        <v>3806</v>
      </c>
      <c r="E434" s="149" t="s">
        <v>4854</v>
      </c>
      <c r="F434" s="870" t="str">
        <f>VLOOKUP(E434,'รหัส 1-2562-ม.ต้น'!$B$11:$C$86,2)</f>
        <v>เด็กช่างถ่ายภาพ</v>
      </c>
      <c r="G434" s="468"/>
      <c r="H434" s="27"/>
      <c r="I434" s="468"/>
      <c r="J434" s="468"/>
      <c r="K434" s="468"/>
      <c r="L434" s="468"/>
      <c r="M434" s="468"/>
      <c r="N434" s="468"/>
      <c r="O434" s="468"/>
      <c r="Q434" s="76" t="s">
        <v>4774</v>
      </c>
    </row>
    <row r="435" spans="2:18" ht="18.75">
      <c r="B435" s="522">
        <v>42</v>
      </c>
      <c r="C435" s="823" t="s">
        <v>4527</v>
      </c>
      <c r="D435" s="527" t="s">
        <v>3807</v>
      </c>
      <c r="E435" s="149" t="s">
        <v>4877</v>
      </c>
      <c r="F435" s="870" t="str">
        <f>VLOOKUP(E435,'รหัส 1-2562-ม.ต้น'!$B$11:$C$86,2)</f>
        <v>คำคม(kumkom)</v>
      </c>
      <c r="G435" s="468"/>
      <c r="H435" s="27"/>
      <c r="I435" s="468"/>
      <c r="J435" s="468"/>
      <c r="K435" s="468"/>
      <c r="L435" s="468"/>
      <c r="M435" s="468"/>
      <c r="N435" s="468"/>
      <c r="O435" s="468"/>
    </row>
    <row r="436" spans="2:18" ht="18.75">
      <c r="B436" s="522">
        <v>43</v>
      </c>
      <c r="C436" s="823" t="s">
        <v>4539</v>
      </c>
      <c r="D436" s="527" t="s">
        <v>3808</v>
      </c>
      <c r="E436" s="149" t="s">
        <v>4927</v>
      </c>
      <c r="F436" s="870" t="str">
        <f>VLOOKUP(E436,'รหัส 1-2562-ม.ต้น'!$B$11:$C$86,2)</f>
        <v>นาฏศิลป์ไทย</v>
      </c>
      <c r="G436" s="468"/>
      <c r="H436" s="27"/>
      <c r="I436" s="468"/>
      <c r="J436" s="468"/>
      <c r="K436" s="468"/>
      <c r="L436" s="468"/>
      <c r="M436" s="468"/>
      <c r="N436" s="468"/>
      <c r="O436" s="468"/>
    </row>
    <row r="440" spans="2:18" ht="23.25">
      <c r="B440" s="463"/>
      <c r="C440" s="770"/>
      <c r="D440" s="464"/>
      <c r="E440" s="867"/>
      <c r="F440" s="874"/>
      <c r="G440" s="465"/>
      <c r="H440" s="465"/>
      <c r="I440" s="465"/>
      <c r="J440" s="465"/>
      <c r="K440" s="465"/>
      <c r="L440" s="465"/>
      <c r="M440" s="465"/>
      <c r="N440" s="465"/>
      <c r="O440" s="465"/>
    </row>
    <row r="441" spans="2:18" ht="23.25">
      <c r="B441" s="463"/>
      <c r="C441" s="770"/>
      <c r="D441" s="464"/>
      <c r="E441" s="867"/>
      <c r="F441" s="874"/>
      <c r="G441" s="465"/>
      <c r="H441" s="465"/>
      <c r="I441" s="465"/>
      <c r="J441" s="465"/>
      <c r="K441" s="465"/>
      <c r="L441" s="465"/>
      <c r="M441" s="465"/>
      <c r="N441" s="465"/>
      <c r="O441" s="465"/>
    </row>
    <row r="442" spans="2:18" ht="23.25">
      <c r="B442" s="463"/>
      <c r="C442" s="770"/>
      <c r="D442" s="1351"/>
      <c r="E442" s="1351"/>
      <c r="F442" s="1351"/>
      <c r="G442" s="1351"/>
      <c r="H442" s="1351"/>
      <c r="I442" s="1351"/>
      <c r="J442" s="1351"/>
      <c r="K442" s="1351"/>
      <c r="L442" s="1351"/>
      <c r="M442" s="1351"/>
      <c r="N442" s="1351"/>
      <c r="O442" s="1351"/>
    </row>
    <row r="443" spans="2:18" ht="12.75" customHeight="1">
      <c r="B443" s="463"/>
      <c r="C443" s="770"/>
      <c r="D443" s="1350"/>
      <c r="E443" s="1350"/>
      <c r="F443" s="1350"/>
      <c r="G443" s="1350"/>
      <c r="H443" s="1350"/>
      <c r="I443" s="1350"/>
      <c r="J443" s="1350"/>
      <c r="K443" s="1350"/>
      <c r="L443" s="1350"/>
      <c r="M443" s="1350"/>
      <c r="N443" s="1350"/>
      <c r="O443" s="1350"/>
      <c r="P443" s="270"/>
    </row>
    <row r="444" spans="2:18" ht="23.25">
      <c r="B444" s="519" t="s">
        <v>1</v>
      </c>
      <c r="C444" s="520" t="s">
        <v>2</v>
      </c>
      <c r="D444" s="520" t="s">
        <v>2116</v>
      </c>
      <c r="E444" s="520" t="s">
        <v>4793</v>
      </c>
      <c r="F444" s="875" t="s">
        <v>4794</v>
      </c>
      <c r="G444" s="520" t="s">
        <v>5081</v>
      </c>
      <c r="H444" s="880" t="s">
        <v>4795</v>
      </c>
      <c r="I444" s="466"/>
      <c r="J444" s="466"/>
      <c r="K444" s="466"/>
      <c r="L444" s="466"/>
      <c r="M444" s="466"/>
      <c r="N444" s="466"/>
      <c r="O444" s="466"/>
      <c r="Q444" s="215"/>
      <c r="R444" s="215"/>
    </row>
    <row r="445" spans="2:18" ht="18.75">
      <c r="B445" s="522">
        <v>1</v>
      </c>
      <c r="C445" s="823" t="s">
        <v>4189</v>
      </c>
      <c r="D445" s="527" t="s">
        <v>4061</v>
      </c>
      <c r="E445" s="149" t="s">
        <v>4929</v>
      </c>
      <c r="F445" s="870" t="str">
        <f>VLOOKUP(E445,'รหัส 1-2562-ม.ต้น'!$B$11:$C$86,2)</f>
        <v>กัลปพฤกษ์</v>
      </c>
      <c r="G445" s="468"/>
      <c r="H445" s="27"/>
      <c r="I445" s="468"/>
      <c r="J445" s="468"/>
      <c r="K445" s="468"/>
      <c r="L445" s="468"/>
      <c r="M445" s="468"/>
      <c r="N445" s="468"/>
      <c r="O445" s="468"/>
    </row>
    <row r="446" spans="2:18" ht="18.75">
      <c r="B446" s="522">
        <v>2</v>
      </c>
      <c r="C446" s="823" t="s">
        <v>4191</v>
      </c>
      <c r="D446" s="527" t="s">
        <v>4062</v>
      </c>
      <c r="E446" s="149" t="s">
        <v>4887</v>
      </c>
      <c r="F446" s="870" t="str">
        <f>VLOOKUP(E446,'รหัส 1-2562-ม.ต้น'!$B$11:$C$86,2)</f>
        <v>เพิ่ง  บอม กลองยาว</v>
      </c>
      <c r="G446" s="468"/>
      <c r="H446" s="27"/>
      <c r="I446" s="468"/>
      <c r="J446" s="468"/>
      <c r="K446" s="468"/>
      <c r="L446" s="468"/>
      <c r="M446" s="468"/>
      <c r="N446" s="468"/>
      <c r="O446" s="468"/>
    </row>
    <row r="447" spans="2:18" ht="18.75">
      <c r="B447" s="522">
        <v>3</v>
      </c>
      <c r="C447" s="823" t="s">
        <v>4245</v>
      </c>
      <c r="D447" s="527" t="s">
        <v>4063</v>
      </c>
      <c r="E447" s="149" t="s">
        <v>4873</v>
      </c>
      <c r="F447" s="870" t="str">
        <f>VLOOKUP(E447,'รหัส 1-2562-ม.ต้น'!$B$11:$C$86,2)</f>
        <v>หมากล้อม</v>
      </c>
      <c r="G447" s="468"/>
      <c r="H447" s="27"/>
      <c r="I447" s="468"/>
      <c r="J447" s="468"/>
      <c r="K447" s="468"/>
      <c r="L447" s="468"/>
      <c r="M447" s="468"/>
      <c r="N447" s="468"/>
      <c r="O447" s="468"/>
    </row>
    <row r="448" spans="2:18" ht="18.75">
      <c r="B448" s="522">
        <v>4</v>
      </c>
      <c r="C448" s="823" t="s">
        <v>4258</v>
      </c>
      <c r="D448" s="527" t="s">
        <v>4064</v>
      </c>
      <c r="E448" s="149" t="s">
        <v>4796</v>
      </c>
      <c r="F448" s="870" t="str">
        <f>VLOOKUP(E448,'รหัส 1-2562-ม.ต้น'!$B$11:$C$86,2)</f>
        <v>ฟุตซอล</v>
      </c>
      <c r="G448" s="468"/>
      <c r="H448" s="27"/>
      <c r="I448" s="468"/>
      <c r="J448" s="468"/>
      <c r="K448" s="468"/>
      <c r="L448" s="468"/>
      <c r="M448" s="468"/>
      <c r="N448" s="468"/>
      <c r="O448" s="468"/>
    </row>
    <row r="449" spans="2:15" ht="18.75">
      <c r="B449" s="522">
        <v>5</v>
      </c>
      <c r="C449" s="823" t="s">
        <v>4273</v>
      </c>
      <c r="D449" s="527" t="s">
        <v>4065</v>
      </c>
      <c r="E449" s="149" t="s">
        <v>4831</v>
      </c>
      <c r="F449" s="870" t="str">
        <f>VLOOKUP(E449,'รหัส 1-2562-ม.ต้น'!$B$11:$C$86,2)</f>
        <v xml:space="preserve"> CROSSWORD  GAME</v>
      </c>
      <c r="G449" s="468"/>
      <c r="H449" s="27"/>
      <c r="I449" s="468"/>
      <c r="J449" s="468"/>
      <c r="K449" s="468"/>
      <c r="L449" s="468"/>
      <c r="M449" s="468"/>
      <c r="N449" s="468"/>
      <c r="O449" s="468"/>
    </row>
    <row r="450" spans="2:15" ht="18.75">
      <c r="B450" s="522">
        <v>6</v>
      </c>
      <c r="C450" s="823" t="s">
        <v>4279</v>
      </c>
      <c r="D450" s="527" t="s">
        <v>4066</v>
      </c>
      <c r="E450" s="149" t="s">
        <v>4893</v>
      </c>
      <c r="F450" s="870" t="str">
        <f>VLOOKUP(E450,'รหัส 1-2562-ม.ต้น'!$B$11:$C$86,2)</f>
        <v>ดนตรีไทยพื้นเมือง</v>
      </c>
      <c r="G450" s="468"/>
      <c r="H450" s="27"/>
      <c r="I450" s="468"/>
      <c r="J450" s="468"/>
      <c r="K450" s="468"/>
      <c r="L450" s="468"/>
      <c r="M450" s="468"/>
      <c r="N450" s="468"/>
      <c r="O450" s="468"/>
    </row>
    <row r="451" spans="2:15" ht="18.75">
      <c r="B451" s="522">
        <v>7</v>
      </c>
      <c r="C451" s="823" t="s">
        <v>4314</v>
      </c>
      <c r="D451" s="527" t="s">
        <v>4067</v>
      </c>
      <c r="E451" s="149" t="s">
        <v>4867</v>
      </c>
      <c r="F451" s="870" t="str">
        <f>VLOOKUP(E451,'รหัส 1-2562-ม.ต้น'!$B$11:$C$86,2)</f>
        <v>วงโยธวาทิต</v>
      </c>
      <c r="G451" s="468"/>
      <c r="H451" s="27"/>
      <c r="I451" s="468"/>
      <c r="J451" s="468"/>
      <c r="K451" s="468"/>
      <c r="L451" s="468"/>
      <c r="M451" s="468"/>
      <c r="N451" s="468"/>
      <c r="O451" s="468"/>
    </row>
    <row r="452" spans="2:15" ht="18.75">
      <c r="B452" s="522">
        <v>8</v>
      </c>
      <c r="C452" s="823" t="s">
        <v>4361</v>
      </c>
      <c r="D452" s="527" t="s">
        <v>4068</v>
      </c>
      <c r="E452" s="149" t="s">
        <v>4802</v>
      </c>
      <c r="F452" s="870" t="str">
        <f>VLOOKUP(E452,'รหัส 1-2562-ม.ต้น'!$B$11:$C$86,2)</f>
        <v>คนรักผลิตภัณฑ์จากนม</v>
      </c>
      <c r="G452" s="468"/>
      <c r="H452" s="27"/>
      <c r="I452" s="468"/>
      <c r="J452" s="468"/>
      <c r="K452" s="468"/>
      <c r="L452" s="468"/>
      <c r="M452" s="468"/>
      <c r="N452" s="468"/>
      <c r="O452" s="468"/>
    </row>
    <row r="453" spans="2:15" ht="18.75">
      <c r="B453" s="522">
        <v>9</v>
      </c>
      <c r="C453" s="823" t="s">
        <v>4372</v>
      </c>
      <c r="D453" s="527" t="s">
        <v>4069</v>
      </c>
      <c r="E453" s="149" t="s">
        <v>4802</v>
      </c>
      <c r="F453" s="870" t="str">
        <f>VLOOKUP(E453,'รหัส 1-2562-ม.ต้น'!$B$11:$C$86,2)</f>
        <v>คนรักผลิตภัณฑ์จากนม</v>
      </c>
      <c r="G453" s="468"/>
      <c r="H453" s="27"/>
      <c r="I453" s="468"/>
      <c r="J453" s="468"/>
      <c r="K453" s="468"/>
      <c r="L453" s="468"/>
      <c r="M453" s="468"/>
      <c r="N453" s="468"/>
      <c r="O453" s="468"/>
    </row>
    <row r="454" spans="2:15" ht="18.75">
      <c r="B454" s="522">
        <v>10</v>
      </c>
      <c r="C454" s="823" t="s">
        <v>4376</v>
      </c>
      <c r="D454" s="527" t="s">
        <v>4070</v>
      </c>
      <c r="E454" s="149" t="s">
        <v>4885</v>
      </c>
      <c r="F454" s="870" t="str">
        <f>VLOOKUP(E454,'รหัส 1-2562-ม.ต้น'!$B$11:$C$86,2)</f>
        <v>ห้องเรียนสีเขียว1</v>
      </c>
      <c r="G454" s="468"/>
      <c r="H454" s="27"/>
      <c r="I454" s="468"/>
      <c r="J454" s="468"/>
      <c r="K454" s="468"/>
      <c r="L454" s="468"/>
      <c r="M454" s="468"/>
      <c r="N454" s="468"/>
      <c r="O454" s="468"/>
    </row>
    <row r="455" spans="2:15" ht="18.75">
      <c r="B455" s="522">
        <v>11</v>
      </c>
      <c r="C455" s="823" t="s">
        <v>4392</v>
      </c>
      <c r="D455" s="527" t="s">
        <v>4071</v>
      </c>
      <c r="E455" s="149" t="s">
        <v>4929</v>
      </c>
      <c r="F455" s="870" t="str">
        <f>VLOOKUP(E455,'รหัส 1-2562-ม.ต้น'!$B$11:$C$86,2)</f>
        <v>กัลปพฤกษ์</v>
      </c>
      <c r="G455" s="468"/>
      <c r="H455" s="27"/>
      <c r="I455" s="468"/>
      <c r="J455" s="468"/>
      <c r="K455" s="468"/>
      <c r="L455" s="468"/>
      <c r="M455" s="468"/>
      <c r="N455" s="468"/>
      <c r="O455" s="468"/>
    </row>
    <row r="456" spans="2:15" ht="18.75">
      <c r="B456" s="522">
        <v>12</v>
      </c>
      <c r="C456" s="823" t="s">
        <v>4468</v>
      </c>
      <c r="D456" s="527" t="s">
        <v>4072</v>
      </c>
      <c r="E456" s="149" t="s">
        <v>4887</v>
      </c>
      <c r="F456" s="870" t="str">
        <f>VLOOKUP(E456,'รหัส 1-2562-ม.ต้น'!$B$11:$C$86,2)</f>
        <v>เพิ่ง  บอม กลองยาว</v>
      </c>
      <c r="G456" s="468"/>
      <c r="H456" s="27"/>
      <c r="I456" s="468"/>
      <c r="J456" s="468"/>
      <c r="K456" s="468"/>
      <c r="L456" s="468"/>
      <c r="M456" s="468"/>
      <c r="N456" s="468"/>
      <c r="O456" s="468"/>
    </row>
    <row r="457" spans="2:15" ht="18.75">
      <c r="B457" s="522">
        <v>13</v>
      </c>
      <c r="C457" s="823" t="s">
        <v>4486</v>
      </c>
      <c r="D457" s="527" t="s">
        <v>4073</v>
      </c>
      <c r="E457" s="149" t="s">
        <v>4887</v>
      </c>
      <c r="F457" s="870" t="str">
        <f>VLOOKUP(E457,'รหัส 1-2562-ม.ต้น'!$B$11:$C$86,2)</f>
        <v>เพิ่ง  บอม กลองยาว</v>
      </c>
      <c r="G457" s="468"/>
      <c r="H457" s="27"/>
      <c r="I457" s="468"/>
      <c r="J457" s="468"/>
      <c r="K457" s="468"/>
      <c r="L457" s="468"/>
      <c r="M457" s="468"/>
      <c r="N457" s="468"/>
      <c r="O457" s="468"/>
    </row>
    <row r="458" spans="2:15" ht="18.75">
      <c r="B458" s="522">
        <v>14</v>
      </c>
      <c r="C458" s="823" t="s">
        <v>4495</v>
      </c>
      <c r="D458" s="536" t="s">
        <v>4074</v>
      </c>
      <c r="E458" s="149" t="s">
        <v>4929</v>
      </c>
      <c r="F458" s="870" t="str">
        <f>VLOOKUP(E458,'รหัส 1-2562-ม.ต้น'!$B$11:$C$86,2)</f>
        <v>กัลปพฤกษ์</v>
      </c>
      <c r="G458" s="468"/>
      <c r="H458" s="27"/>
      <c r="I458" s="468"/>
      <c r="J458" s="468"/>
      <c r="K458" s="468"/>
      <c r="L458" s="468"/>
      <c r="M458" s="468"/>
      <c r="N458" s="468"/>
      <c r="O458" s="468"/>
    </row>
    <row r="459" spans="2:15" ht="18.75">
      <c r="B459" s="522">
        <v>15</v>
      </c>
      <c r="C459" s="823" t="s">
        <v>4516</v>
      </c>
      <c r="D459" s="527" t="s">
        <v>4075</v>
      </c>
      <c r="E459" s="149" t="s">
        <v>4929</v>
      </c>
      <c r="F459" s="870" t="str">
        <f>VLOOKUP(E459,'รหัส 1-2562-ม.ต้น'!$B$11:$C$86,2)</f>
        <v>กัลปพฤกษ์</v>
      </c>
      <c r="G459" s="468"/>
      <c r="H459" s="27"/>
      <c r="I459" s="468"/>
      <c r="J459" s="468"/>
      <c r="K459" s="468"/>
      <c r="L459" s="468"/>
      <c r="M459" s="468"/>
      <c r="N459" s="468"/>
      <c r="O459" s="468"/>
    </row>
    <row r="460" spans="2:15" ht="18.75">
      <c r="B460" s="522">
        <v>16</v>
      </c>
      <c r="C460" s="823" t="s">
        <v>4519</v>
      </c>
      <c r="D460" s="527" t="s">
        <v>4076</v>
      </c>
      <c r="E460" s="149" t="s">
        <v>4885</v>
      </c>
      <c r="F460" s="870" t="str">
        <f>VLOOKUP(E460,'รหัส 1-2562-ม.ต้น'!$B$11:$C$86,2)</f>
        <v>ห้องเรียนสีเขียว1</v>
      </c>
      <c r="G460" s="468"/>
      <c r="H460" s="27"/>
      <c r="I460" s="468"/>
      <c r="J460" s="468"/>
      <c r="K460" s="468"/>
      <c r="L460" s="468"/>
      <c r="M460" s="468"/>
      <c r="N460" s="468"/>
      <c r="O460" s="468"/>
    </row>
    <row r="461" spans="2:15" ht="18.75">
      <c r="B461" s="522">
        <v>17</v>
      </c>
      <c r="C461" s="823" t="s">
        <v>4523</v>
      </c>
      <c r="D461" s="536" t="s">
        <v>4077</v>
      </c>
      <c r="E461" s="149" t="s">
        <v>4929</v>
      </c>
      <c r="F461" s="870" t="str">
        <f>VLOOKUP(E461,'รหัส 1-2562-ม.ต้น'!$B$11:$C$86,2)</f>
        <v>กัลปพฤกษ์</v>
      </c>
      <c r="G461" s="468"/>
      <c r="H461" s="27"/>
      <c r="I461" s="468"/>
      <c r="J461" s="468"/>
      <c r="K461" s="468"/>
      <c r="L461" s="468"/>
      <c r="M461" s="468"/>
      <c r="N461" s="468"/>
      <c r="O461" s="468"/>
    </row>
    <row r="462" spans="2:15" ht="18.75">
      <c r="B462" s="522">
        <v>18</v>
      </c>
      <c r="C462" s="823" t="s">
        <v>4540</v>
      </c>
      <c r="D462" s="527" t="s">
        <v>4078</v>
      </c>
      <c r="E462" s="149" t="s">
        <v>4885</v>
      </c>
      <c r="F462" s="870" t="str">
        <f>VLOOKUP(E462,'รหัส 1-2562-ม.ต้น'!$B$11:$C$86,2)</f>
        <v>ห้องเรียนสีเขียว1</v>
      </c>
      <c r="G462" s="468"/>
      <c r="H462" s="27"/>
      <c r="I462" s="468"/>
      <c r="J462" s="468"/>
      <c r="K462" s="468"/>
      <c r="L462" s="468"/>
      <c r="M462" s="468"/>
      <c r="N462" s="468"/>
      <c r="O462" s="468"/>
    </row>
    <row r="463" spans="2:15" ht="18.75">
      <c r="B463" s="522">
        <v>19</v>
      </c>
      <c r="C463" s="823" t="s">
        <v>4558</v>
      </c>
      <c r="D463" s="527" t="s">
        <v>4079</v>
      </c>
      <c r="E463" s="149" t="s">
        <v>4831</v>
      </c>
      <c r="F463" s="870" t="str">
        <f>VLOOKUP(E463,'รหัส 1-2562-ม.ต้น'!$B$11:$C$86,2)</f>
        <v xml:space="preserve"> CROSSWORD  GAME</v>
      </c>
      <c r="G463" s="469"/>
      <c r="H463" s="881"/>
      <c r="I463" s="469"/>
      <c r="J463" s="469"/>
      <c r="K463" s="469"/>
      <c r="L463" s="469"/>
      <c r="M463" s="469"/>
      <c r="N463" s="469"/>
      <c r="O463" s="469"/>
    </row>
    <row r="464" spans="2:15" ht="18.75">
      <c r="B464" s="522">
        <v>20</v>
      </c>
      <c r="C464" s="823" t="s">
        <v>4563</v>
      </c>
      <c r="D464" s="527" t="s">
        <v>4080</v>
      </c>
      <c r="E464" s="149" t="s">
        <v>4841</v>
      </c>
      <c r="F464" s="870" t="str">
        <f>VLOOKUP(E464,'รหัส 1-2562-ม.ต้น'!$B$11:$C$86,2)</f>
        <v>มหัศจรรย์แห่งโลกรีไซเคิล1</v>
      </c>
      <c r="G464" s="468"/>
      <c r="H464" s="27"/>
      <c r="I464" s="468"/>
      <c r="J464" s="468"/>
      <c r="K464" s="468"/>
      <c r="L464" s="468"/>
      <c r="M464" s="468"/>
      <c r="N464" s="468"/>
      <c r="O464" s="468"/>
    </row>
    <row r="465" spans="2:15" ht="18.75">
      <c r="B465" s="522">
        <v>21</v>
      </c>
      <c r="C465" s="823" t="s">
        <v>4156</v>
      </c>
      <c r="D465" s="527" t="s">
        <v>4081</v>
      </c>
      <c r="E465" s="149" t="s">
        <v>4931</v>
      </c>
      <c r="F465" s="870" t="str">
        <f>VLOOKUP(E465,'รหัส 1-2562-ม.ต้น'!$B$11:$C$86,2)</f>
        <v>สังคมงามตามวิธีพุทธ</v>
      </c>
      <c r="G465" s="468"/>
      <c r="H465" s="27"/>
      <c r="I465" s="468"/>
      <c r="J465" s="468"/>
      <c r="K465" s="468"/>
      <c r="L465" s="468"/>
      <c r="M465" s="468"/>
      <c r="N465" s="468"/>
      <c r="O465" s="468"/>
    </row>
    <row r="466" spans="2:15" ht="18.75">
      <c r="B466" s="522">
        <v>22</v>
      </c>
      <c r="C466" s="823" t="s">
        <v>4165</v>
      </c>
      <c r="D466" s="527" t="s">
        <v>4082</v>
      </c>
      <c r="E466" s="149" t="s">
        <v>4802</v>
      </c>
      <c r="F466" s="870" t="str">
        <f>VLOOKUP(E466,'รหัส 1-2562-ม.ต้น'!$B$11:$C$86,2)</f>
        <v>คนรักผลิตภัณฑ์จากนม</v>
      </c>
      <c r="G466" s="468"/>
      <c r="H466" s="27"/>
      <c r="I466" s="468"/>
      <c r="J466" s="468"/>
      <c r="K466" s="468"/>
      <c r="L466" s="468"/>
      <c r="M466" s="468"/>
      <c r="N466" s="468"/>
      <c r="O466" s="468"/>
    </row>
    <row r="467" spans="2:15" ht="18.75">
      <c r="B467" s="522">
        <v>23</v>
      </c>
      <c r="C467" s="823" t="s">
        <v>4166</v>
      </c>
      <c r="D467" s="884" t="s">
        <v>4083</v>
      </c>
      <c r="E467" s="872" t="s">
        <v>4893</v>
      </c>
      <c r="F467" s="873" t="str">
        <f>VLOOKUP(E467,'รหัส 1-2562-ม.ต้น'!$B$11:$C$86,2)</f>
        <v>ดนตรีไทยพื้นเมือง</v>
      </c>
      <c r="G467" s="884"/>
      <c r="H467" s="886" t="s">
        <v>5085</v>
      </c>
      <c r="I467" s="468"/>
      <c r="J467" s="468"/>
      <c r="K467" s="468"/>
      <c r="L467" s="468"/>
      <c r="M467" s="468"/>
      <c r="N467" s="468"/>
      <c r="O467" s="468"/>
    </row>
    <row r="468" spans="2:15" ht="18.75">
      <c r="B468" s="522">
        <v>24</v>
      </c>
      <c r="C468" s="823" t="s">
        <v>4177</v>
      </c>
      <c r="D468" s="884" t="s">
        <v>4084</v>
      </c>
      <c r="E468" s="872" t="s">
        <v>4819</v>
      </c>
      <c r="F468" s="873" t="str">
        <f>VLOOKUP(E468,'รหัส 1-2562-ม.ต้น'!$B$11:$C$86,2)</f>
        <v>มหัศจรรย์แห่งโลกรีไซเคิล 2</v>
      </c>
      <c r="G468" s="884"/>
      <c r="H468" s="886" t="s">
        <v>5085</v>
      </c>
      <c r="I468" s="468"/>
      <c r="J468" s="468"/>
      <c r="K468" s="468"/>
      <c r="L468" s="468"/>
      <c r="M468" s="468"/>
      <c r="N468" s="468"/>
      <c r="O468" s="468"/>
    </row>
    <row r="469" spans="2:15" ht="18.75">
      <c r="B469" s="522">
        <v>25</v>
      </c>
      <c r="C469" s="823" t="s">
        <v>4215</v>
      </c>
      <c r="D469" s="527" t="s">
        <v>4085</v>
      </c>
      <c r="E469" s="149" t="s">
        <v>4804</v>
      </c>
      <c r="F469" s="870" t="str">
        <f>VLOOKUP(E469,'รหัส 1-2562-ม.ต้น'!$B$11:$C$86,2)</f>
        <v>อาหารพื้นบ้าน</v>
      </c>
      <c r="G469" s="468"/>
      <c r="H469" s="27"/>
      <c r="I469" s="468"/>
      <c r="J469" s="468"/>
      <c r="K469" s="468"/>
      <c r="L469" s="468"/>
      <c r="M469" s="468"/>
      <c r="N469" s="468"/>
      <c r="O469" s="468"/>
    </row>
    <row r="470" spans="2:15" ht="18.75">
      <c r="B470" s="522">
        <v>26</v>
      </c>
      <c r="C470" s="823" t="s">
        <v>4218</v>
      </c>
      <c r="D470" s="527" t="s">
        <v>4086</v>
      </c>
      <c r="E470" s="149" t="s">
        <v>4802</v>
      </c>
      <c r="F470" s="870" t="str">
        <f>VLOOKUP(E470,'รหัส 1-2562-ม.ต้น'!$B$11:$C$86,2)</f>
        <v>คนรักผลิตภัณฑ์จากนม</v>
      </c>
      <c r="G470" s="468"/>
      <c r="H470" s="27"/>
      <c r="I470" s="468"/>
      <c r="J470" s="468"/>
      <c r="K470" s="468"/>
      <c r="L470" s="468"/>
      <c r="M470" s="468"/>
      <c r="N470" s="468"/>
      <c r="O470" s="468"/>
    </row>
    <row r="471" spans="2:15" ht="18.75">
      <c r="B471" s="522">
        <v>27</v>
      </c>
      <c r="C471" s="823" t="s">
        <v>4234</v>
      </c>
      <c r="D471" s="527" t="s">
        <v>4087</v>
      </c>
      <c r="E471" s="149" t="s">
        <v>4804</v>
      </c>
      <c r="F471" s="870" t="str">
        <f>VLOOKUP(E471,'รหัส 1-2562-ม.ต้น'!$B$11:$C$86,2)</f>
        <v>อาหารพื้นบ้าน</v>
      </c>
      <c r="G471" s="468"/>
      <c r="H471" s="27"/>
      <c r="I471" s="468"/>
      <c r="J471" s="468"/>
      <c r="K471" s="468"/>
      <c r="L471" s="468"/>
      <c r="M471" s="468"/>
      <c r="N471" s="468"/>
      <c r="O471" s="468"/>
    </row>
    <row r="472" spans="2:15" ht="18.75">
      <c r="B472" s="522">
        <v>28</v>
      </c>
      <c r="C472" s="823" t="s">
        <v>4242</v>
      </c>
      <c r="D472" s="527" t="s">
        <v>4088</v>
      </c>
      <c r="E472" s="149" t="s">
        <v>4931</v>
      </c>
      <c r="F472" s="870" t="str">
        <f>VLOOKUP(E472,'รหัส 1-2562-ม.ต้น'!$B$11:$C$86,2)</f>
        <v>สังคมงามตามวิธีพุทธ</v>
      </c>
      <c r="G472" s="468"/>
      <c r="H472" s="27"/>
      <c r="I472" s="468"/>
      <c r="J472" s="468"/>
      <c r="K472" s="468"/>
      <c r="L472" s="468"/>
      <c r="M472" s="468"/>
      <c r="N472" s="468"/>
      <c r="O472" s="468"/>
    </row>
    <row r="473" spans="2:15" ht="18.75">
      <c r="B473" s="522">
        <v>29</v>
      </c>
      <c r="C473" s="823" t="s">
        <v>4251</v>
      </c>
      <c r="D473" s="527" t="s">
        <v>4089</v>
      </c>
      <c r="E473" s="149" t="s">
        <v>4903</v>
      </c>
      <c r="F473" s="870" t="str">
        <f>VLOOKUP(E473,'รหัส 1-2562-ม.ต้น'!$B$11:$C$86,2)</f>
        <v>หมอภาษา</v>
      </c>
      <c r="G473" s="468"/>
      <c r="H473" s="27"/>
      <c r="I473" s="468"/>
      <c r="J473" s="468"/>
      <c r="K473" s="468"/>
      <c r="L473" s="468"/>
      <c r="M473" s="468"/>
      <c r="N473" s="468"/>
      <c r="O473" s="468"/>
    </row>
    <row r="474" spans="2:15" ht="18.75">
      <c r="B474" s="522">
        <v>30</v>
      </c>
      <c r="C474" s="823" t="s">
        <v>4275</v>
      </c>
      <c r="D474" s="527" t="s">
        <v>4090</v>
      </c>
      <c r="E474" s="149" t="s">
        <v>4800</v>
      </c>
      <c r="F474" s="870" t="str">
        <f>VLOOKUP(E474,'รหัส 1-2562-ม.ต้น'!$B$11:$C$86,2)</f>
        <v>คำคม (KUMKOM)</v>
      </c>
      <c r="G474" s="468"/>
      <c r="H474" s="27"/>
      <c r="I474" s="468"/>
      <c r="J474" s="468"/>
      <c r="K474" s="468"/>
      <c r="L474" s="468"/>
      <c r="M474" s="468"/>
      <c r="N474" s="468"/>
      <c r="O474" s="468"/>
    </row>
    <row r="475" spans="2:15" ht="18.75">
      <c r="B475" s="522">
        <v>31</v>
      </c>
      <c r="C475" s="823" t="s">
        <v>4277</v>
      </c>
      <c r="D475" s="527" t="s">
        <v>4091</v>
      </c>
      <c r="E475" s="149" t="s">
        <v>4885</v>
      </c>
      <c r="F475" s="870" t="str">
        <f>VLOOKUP(E475,'รหัส 1-2562-ม.ต้น'!$B$11:$C$86,2)</f>
        <v>ห้องเรียนสีเขียว1</v>
      </c>
      <c r="G475" s="468"/>
      <c r="H475" s="27"/>
      <c r="I475" s="468"/>
      <c r="J475" s="468"/>
      <c r="K475" s="468"/>
      <c r="L475" s="468"/>
      <c r="M475" s="468"/>
      <c r="N475" s="468"/>
      <c r="O475" s="468"/>
    </row>
    <row r="476" spans="2:15" ht="18.75">
      <c r="B476" s="522">
        <v>32</v>
      </c>
      <c r="C476" s="823" t="s">
        <v>4296</v>
      </c>
      <c r="D476" s="527" t="s">
        <v>4092</v>
      </c>
      <c r="E476" s="149" t="s">
        <v>4945</v>
      </c>
      <c r="F476" s="870" t="str">
        <f>VLOOKUP(E476,'รหัส 1-2562-ม.ต้น'!$B$11:$C$86,2)</f>
        <v>กฎหมาย</v>
      </c>
      <c r="G476" s="468"/>
      <c r="H476" s="27"/>
      <c r="I476" s="468"/>
      <c r="J476" s="468"/>
      <c r="K476" s="468"/>
      <c r="L476" s="468"/>
      <c r="M476" s="468"/>
      <c r="N476" s="468"/>
      <c r="O476" s="468"/>
    </row>
    <row r="477" spans="2:15" ht="18.75">
      <c r="B477" s="522">
        <v>33</v>
      </c>
      <c r="C477" s="823" t="s">
        <v>4336</v>
      </c>
      <c r="D477" s="527" t="s">
        <v>4093</v>
      </c>
      <c r="E477" s="149" t="s">
        <v>4845</v>
      </c>
      <c r="F477" s="870" t="str">
        <f>VLOOKUP(E477,'รหัส 1-2562-ม.ต้น'!$B$11:$C$86,2)</f>
        <v>เพลงคุณธรรม</v>
      </c>
      <c r="G477" s="468"/>
      <c r="H477" s="27"/>
      <c r="I477" s="468"/>
      <c r="J477" s="468"/>
      <c r="K477" s="468"/>
      <c r="L477" s="468"/>
      <c r="M477" s="468"/>
      <c r="N477" s="468"/>
      <c r="O477" s="468"/>
    </row>
    <row r="478" spans="2:15" ht="18.75">
      <c r="B478" s="522">
        <v>34</v>
      </c>
      <c r="C478" s="823" t="s">
        <v>4356</v>
      </c>
      <c r="D478" s="527" t="s">
        <v>4094</v>
      </c>
      <c r="E478" s="149" t="s">
        <v>4945</v>
      </c>
      <c r="F478" s="870" t="str">
        <f>VLOOKUP(E478,'รหัส 1-2562-ม.ต้น'!$B$11:$C$86,2)</f>
        <v>กฎหมาย</v>
      </c>
      <c r="G478" s="468"/>
      <c r="H478" s="27"/>
      <c r="I478" s="468"/>
      <c r="J478" s="468"/>
      <c r="K478" s="468"/>
      <c r="L478" s="468"/>
      <c r="M478" s="468"/>
      <c r="N478" s="468"/>
      <c r="O478" s="468"/>
    </row>
    <row r="479" spans="2:15" ht="18.75">
      <c r="B479" s="522">
        <v>35</v>
      </c>
      <c r="C479" s="823" t="s">
        <v>4371</v>
      </c>
      <c r="D479" s="527" t="s">
        <v>4095</v>
      </c>
      <c r="E479" s="149" t="s">
        <v>4931</v>
      </c>
      <c r="F479" s="870" t="str">
        <f>VLOOKUP(E479,'รหัส 1-2562-ม.ต้น'!$B$11:$C$86,2)</f>
        <v>สังคมงามตามวิธีพุทธ</v>
      </c>
      <c r="G479" s="468"/>
      <c r="H479" s="27"/>
      <c r="I479" s="468"/>
      <c r="J479" s="468"/>
      <c r="K479" s="468"/>
      <c r="L479" s="468"/>
      <c r="M479" s="468"/>
      <c r="N479" s="468"/>
      <c r="O479" s="468"/>
    </row>
    <row r="480" spans="2:15" ht="18.75">
      <c r="B480" s="522">
        <v>36</v>
      </c>
      <c r="C480" s="823" t="s">
        <v>4399</v>
      </c>
      <c r="D480" s="527" t="s">
        <v>4096</v>
      </c>
      <c r="E480" s="149" t="s">
        <v>4931</v>
      </c>
      <c r="F480" s="870" t="str">
        <f>VLOOKUP(E480,'รหัส 1-2562-ม.ต้น'!$B$11:$C$86,2)</f>
        <v>สังคมงามตามวิธีพุทธ</v>
      </c>
      <c r="G480" s="468"/>
      <c r="H480" s="27"/>
      <c r="I480" s="468"/>
      <c r="J480" s="468"/>
      <c r="K480" s="468"/>
      <c r="L480" s="468"/>
      <c r="M480" s="468"/>
      <c r="N480" s="468"/>
      <c r="O480" s="468"/>
    </row>
    <row r="481" spans="2:17" ht="18.75">
      <c r="B481" s="522">
        <v>37</v>
      </c>
      <c r="C481" s="823" t="s">
        <v>4417</v>
      </c>
      <c r="D481" s="527" t="s">
        <v>4097</v>
      </c>
      <c r="E481" s="149" t="s">
        <v>4819</v>
      </c>
      <c r="F481" s="870" t="str">
        <f>VLOOKUP(E481,'รหัส 1-2562-ม.ต้น'!$B$11:$C$86,2)</f>
        <v>มหัศจรรย์แห่งโลกรีไซเคิล 2</v>
      </c>
      <c r="G481" s="468"/>
      <c r="H481" s="27"/>
      <c r="I481" s="468"/>
      <c r="J481" s="468"/>
      <c r="K481" s="468"/>
      <c r="L481" s="468"/>
      <c r="M481" s="468"/>
      <c r="N481" s="468"/>
      <c r="O481" s="468"/>
    </row>
    <row r="482" spans="2:17" ht="18.75">
      <c r="B482" s="522">
        <v>38</v>
      </c>
      <c r="C482" s="823" t="s">
        <v>4419</v>
      </c>
      <c r="D482" s="527" t="s">
        <v>4098</v>
      </c>
      <c r="E482" s="149" t="s">
        <v>4819</v>
      </c>
      <c r="F482" s="870" t="str">
        <f>VLOOKUP(E482,'รหัส 1-2562-ม.ต้น'!$B$11:$C$86,2)</f>
        <v>มหัศจรรย์แห่งโลกรีไซเคิล 2</v>
      </c>
      <c r="G482" s="468"/>
      <c r="H482" s="27"/>
      <c r="I482" s="468"/>
      <c r="J482" s="468"/>
      <c r="K482" s="468"/>
      <c r="L482" s="468"/>
      <c r="M482" s="468"/>
      <c r="N482" s="468"/>
      <c r="O482" s="468"/>
    </row>
    <row r="483" spans="2:17" ht="18.75">
      <c r="B483" s="522">
        <v>39</v>
      </c>
      <c r="C483" s="823" t="s">
        <v>4442</v>
      </c>
      <c r="D483" s="527" t="s">
        <v>4099</v>
      </c>
      <c r="E483" s="149" t="s">
        <v>4931</v>
      </c>
      <c r="F483" s="870" t="str">
        <f>VLOOKUP(E483,'รหัส 1-2562-ม.ต้น'!$B$11:$C$86,2)</f>
        <v>สังคมงามตามวิธีพุทธ</v>
      </c>
      <c r="G483" s="468"/>
      <c r="H483" s="27"/>
      <c r="I483" s="468"/>
      <c r="J483" s="468"/>
      <c r="K483" s="468"/>
      <c r="L483" s="468"/>
      <c r="M483" s="468"/>
      <c r="N483" s="468"/>
      <c r="O483" s="468"/>
    </row>
    <row r="484" spans="2:17" ht="18.75">
      <c r="B484" s="522">
        <v>40</v>
      </c>
      <c r="C484" s="823" t="s">
        <v>4447</v>
      </c>
      <c r="D484" s="527" t="s">
        <v>4100</v>
      </c>
      <c r="E484" s="149" t="s">
        <v>4903</v>
      </c>
      <c r="F484" s="870" t="str">
        <f>VLOOKUP(E484,'รหัส 1-2562-ม.ต้น'!$B$11:$C$86,2)</f>
        <v>หมอภาษา</v>
      </c>
      <c r="G484" s="468"/>
      <c r="H484" s="27"/>
      <c r="I484" s="468"/>
      <c r="J484" s="468"/>
      <c r="K484" s="468"/>
      <c r="L484" s="468"/>
      <c r="M484" s="468"/>
      <c r="N484" s="468"/>
      <c r="O484" s="468"/>
    </row>
    <row r="485" spans="2:17" ht="18.75">
      <c r="B485" s="522">
        <v>41</v>
      </c>
      <c r="C485" s="823" t="s">
        <v>4448</v>
      </c>
      <c r="D485" s="527" t="s">
        <v>4101</v>
      </c>
      <c r="E485" s="149" t="s">
        <v>4903</v>
      </c>
      <c r="F485" s="870" t="str">
        <f>VLOOKUP(E485,'รหัส 1-2562-ม.ต้น'!$B$11:$C$86,2)</f>
        <v>หมอภาษา</v>
      </c>
      <c r="G485" s="468"/>
      <c r="H485" s="27"/>
      <c r="I485" s="468"/>
      <c r="J485" s="468"/>
      <c r="K485" s="468"/>
      <c r="L485" s="468"/>
      <c r="M485" s="468"/>
      <c r="N485" s="468"/>
      <c r="O485" s="468"/>
    </row>
    <row r="486" spans="2:17" ht="18.75">
      <c r="B486" s="522">
        <v>42</v>
      </c>
      <c r="C486" s="823" t="s">
        <v>4481</v>
      </c>
      <c r="D486" s="527" t="s">
        <v>4102</v>
      </c>
      <c r="E486" s="149" t="s">
        <v>4931</v>
      </c>
      <c r="F486" s="870" t="str">
        <f>VLOOKUP(E486,'รหัส 1-2562-ม.ต้น'!$B$11:$C$86,2)</f>
        <v>สังคมงามตามวิธีพุทธ</v>
      </c>
      <c r="G486" s="468"/>
      <c r="H486" s="27"/>
      <c r="I486" s="468"/>
      <c r="J486" s="468"/>
      <c r="K486" s="468"/>
      <c r="L486" s="468"/>
      <c r="M486" s="468"/>
      <c r="N486" s="468"/>
      <c r="O486" s="468"/>
    </row>
    <row r="487" spans="2:17" ht="18.75">
      <c r="B487" s="522">
        <v>43</v>
      </c>
      <c r="C487" s="823" t="s">
        <v>4499</v>
      </c>
      <c r="D487" s="527" t="s">
        <v>4103</v>
      </c>
      <c r="E487" s="149" t="s">
        <v>4800</v>
      </c>
      <c r="F487" s="870" t="str">
        <f>VLOOKUP(E487,'รหัส 1-2562-ม.ต้น'!$B$11:$C$86,2)</f>
        <v>คำคม (KUMKOM)</v>
      </c>
      <c r="G487" s="468"/>
      <c r="H487" s="27"/>
      <c r="I487" s="468"/>
      <c r="J487" s="468"/>
      <c r="K487" s="468"/>
      <c r="L487" s="468"/>
      <c r="M487" s="468"/>
      <c r="N487" s="468"/>
      <c r="O487" s="468"/>
    </row>
    <row r="488" spans="2:17" ht="21">
      <c r="B488" s="522">
        <v>44</v>
      </c>
      <c r="C488" s="823" t="s">
        <v>4533</v>
      </c>
      <c r="D488" s="527" t="s">
        <v>4104</v>
      </c>
      <c r="E488" s="149" t="s">
        <v>4845</v>
      </c>
      <c r="F488" s="870" t="str">
        <f>VLOOKUP(E488,'รหัส 1-2562-ม.ต้น'!$B$11:$C$86,2)</f>
        <v>เพลงคุณธรรม</v>
      </c>
      <c r="G488" s="468"/>
      <c r="H488" s="27"/>
      <c r="I488" s="468"/>
      <c r="J488" s="468"/>
      <c r="K488" s="468"/>
      <c r="L488" s="468"/>
      <c r="M488" s="468"/>
      <c r="N488" s="468"/>
      <c r="O488" s="468"/>
      <c r="Q488" s="76" t="s">
        <v>4578</v>
      </c>
    </row>
    <row r="489" spans="2:17" ht="18.75">
      <c r="B489" s="522">
        <v>45</v>
      </c>
      <c r="C489" s="823" t="s">
        <v>4536</v>
      </c>
      <c r="D489" s="527" t="s">
        <v>4105</v>
      </c>
      <c r="E489" s="149" t="s">
        <v>4885</v>
      </c>
      <c r="F489" s="870" t="str">
        <f>VLOOKUP(E489,'รหัส 1-2562-ม.ต้น'!$B$11:$C$86,2)</f>
        <v>ห้องเรียนสีเขียว1</v>
      </c>
      <c r="G489" s="468"/>
      <c r="H489" s="27"/>
      <c r="I489" s="468"/>
      <c r="J489" s="468"/>
      <c r="K489" s="468"/>
      <c r="L489" s="468"/>
      <c r="M489" s="468"/>
      <c r="N489" s="468"/>
      <c r="O489" s="468"/>
    </row>
    <row r="490" spans="2:17" ht="18.75">
      <c r="B490" s="522">
        <v>46</v>
      </c>
      <c r="C490" s="823" t="s">
        <v>4555</v>
      </c>
      <c r="D490" s="527" t="s">
        <v>4106</v>
      </c>
      <c r="E490" s="149" t="s">
        <v>4931</v>
      </c>
      <c r="F490" s="870" t="str">
        <f>VLOOKUP(E490,'รหัส 1-2562-ม.ต้น'!$B$11:$C$86,2)</f>
        <v>สังคมงามตามวิธีพุทธ</v>
      </c>
      <c r="G490" s="468"/>
      <c r="H490" s="27"/>
      <c r="I490" s="468"/>
      <c r="J490" s="468"/>
      <c r="K490" s="468"/>
      <c r="L490" s="468"/>
      <c r="M490" s="468"/>
      <c r="N490" s="468"/>
      <c r="O490" s="468"/>
    </row>
    <row r="491" spans="2:17" ht="21">
      <c r="D491" s="510"/>
    </row>
    <row r="495" spans="2:17" ht="23.25">
      <c r="B495" s="463"/>
      <c r="C495" s="770"/>
      <c r="D495" s="464"/>
      <c r="E495" s="867"/>
      <c r="F495" s="874"/>
      <c r="G495" s="465"/>
      <c r="H495" s="465"/>
      <c r="I495" s="465"/>
      <c r="J495" s="465"/>
      <c r="K495" s="465"/>
      <c r="L495" s="465"/>
      <c r="M495" s="465"/>
      <c r="N495" s="465"/>
      <c r="O495" s="465"/>
    </row>
    <row r="496" spans="2:17" ht="23.25">
      <c r="B496" s="463"/>
      <c r="C496" s="770"/>
      <c r="D496" s="464"/>
      <c r="E496" s="867"/>
      <c r="F496" s="874"/>
      <c r="G496" s="465"/>
      <c r="H496" s="465"/>
      <c r="I496" s="465"/>
      <c r="J496" s="465"/>
      <c r="K496" s="465"/>
      <c r="L496" s="465"/>
      <c r="M496" s="465"/>
      <c r="N496" s="465"/>
      <c r="O496" s="465"/>
    </row>
    <row r="497" spans="2:18" ht="23.25">
      <c r="B497" s="463"/>
      <c r="C497" s="770"/>
      <c r="D497" s="1351"/>
      <c r="E497" s="1351"/>
      <c r="F497" s="1351"/>
      <c r="G497" s="1351"/>
      <c r="H497" s="1351"/>
      <c r="I497" s="1351"/>
      <c r="J497" s="1351"/>
      <c r="K497" s="1351"/>
      <c r="L497" s="1351"/>
      <c r="M497" s="1351"/>
      <c r="N497" s="1351"/>
      <c r="O497" s="1351"/>
    </row>
    <row r="498" spans="2:18" ht="12.75" customHeight="1">
      <c r="B498" s="463"/>
      <c r="C498" s="770"/>
      <c r="D498" s="1350"/>
      <c r="E498" s="1350"/>
      <c r="F498" s="1350"/>
      <c r="G498" s="1350"/>
      <c r="H498" s="1350"/>
      <c r="I498" s="1350"/>
      <c r="J498" s="1350"/>
      <c r="K498" s="1350"/>
      <c r="L498" s="1350"/>
      <c r="M498" s="1350"/>
      <c r="N498" s="1350"/>
      <c r="O498" s="1350"/>
      <c r="P498" s="270"/>
    </row>
    <row r="499" spans="2:18" ht="23.25">
      <c r="B499" s="519" t="s">
        <v>1</v>
      </c>
      <c r="C499" s="520" t="s">
        <v>2</v>
      </c>
      <c r="D499" s="520" t="s">
        <v>2116</v>
      </c>
      <c r="E499" s="520" t="s">
        <v>4793</v>
      </c>
      <c r="F499" s="875" t="s">
        <v>4794</v>
      </c>
      <c r="G499" s="520" t="s">
        <v>5081</v>
      </c>
      <c r="H499" s="880" t="s">
        <v>4795</v>
      </c>
      <c r="I499" s="466"/>
      <c r="J499" s="466"/>
      <c r="K499" s="466"/>
      <c r="L499" s="466"/>
      <c r="M499" s="466"/>
      <c r="N499" s="466"/>
      <c r="O499" s="466"/>
      <c r="Q499" s="215"/>
      <c r="R499" s="215"/>
    </row>
    <row r="500" spans="2:18" ht="18.75">
      <c r="B500" s="522">
        <v>1</v>
      </c>
      <c r="C500" s="823" t="s">
        <v>4113</v>
      </c>
      <c r="D500" s="527" t="s">
        <v>3721</v>
      </c>
      <c r="E500" s="149" t="s">
        <v>4867</v>
      </c>
      <c r="F500" s="870" t="str">
        <f>VLOOKUP(E500,'รหัส 1-2562-ม.ต้น'!$B$11:$C$86,2)</f>
        <v>วงโยธวาทิต</v>
      </c>
      <c r="G500" s="468"/>
      <c r="H500" s="27"/>
      <c r="I500" s="468"/>
      <c r="J500" s="468"/>
      <c r="K500" s="468"/>
      <c r="L500" s="468"/>
      <c r="M500" s="468"/>
      <c r="N500" s="468"/>
      <c r="O500" s="468"/>
    </row>
    <row r="501" spans="2:18" ht="18.75">
      <c r="B501" s="522">
        <v>2</v>
      </c>
      <c r="C501" s="823" t="s">
        <v>4145</v>
      </c>
      <c r="D501" s="527" t="s">
        <v>3722</v>
      </c>
      <c r="E501" s="149" t="s">
        <v>4867</v>
      </c>
      <c r="F501" s="870" t="str">
        <f>VLOOKUP(E501,'รหัส 1-2562-ม.ต้น'!$B$11:$C$86,2)</f>
        <v>วงโยธวาทิต</v>
      </c>
      <c r="G501" s="468"/>
      <c r="H501" s="27"/>
      <c r="I501" s="468"/>
      <c r="J501" s="468"/>
      <c r="K501" s="468"/>
      <c r="L501" s="468"/>
      <c r="M501" s="468"/>
      <c r="N501" s="468"/>
      <c r="O501" s="468"/>
    </row>
    <row r="502" spans="2:18" ht="18.75">
      <c r="B502" s="522">
        <v>3</v>
      </c>
      <c r="C502" s="823" t="s">
        <v>4146</v>
      </c>
      <c r="D502" s="527" t="s">
        <v>3723</v>
      </c>
      <c r="E502" s="149" t="s">
        <v>4929</v>
      </c>
      <c r="F502" s="870" t="str">
        <f>VLOOKUP(E502,'รหัส 1-2562-ม.ต้น'!$B$11:$C$86,2)</f>
        <v>กัลปพฤกษ์</v>
      </c>
      <c r="G502" s="468"/>
      <c r="H502" s="27"/>
      <c r="I502" s="468"/>
      <c r="J502" s="468"/>
      <c r="K502" s="468"/>
      <c r="L502" s="468"/>
      <c r="M502" s="468"/>
      <c r="N502" s="468"/>
      <c r="O502" s="468"/>
    </row>
    <row r="503" spans="2:18" ht="18.75">
      <c r="B503" s="522">
        <v>4</v>
      </c>
      <c r="C503" s="823" t="s">
        <v>4184</v>
      </c>
      <c r="D503" s="527" t="s">
        <v>3724</v>
      </c>
      <c r="E503" s="149" t="s">
        <v>4929</v>
      </c>
      <c r="F503" s="870" t="str">
        <f>VLOOKUP(E503,'รหัส 1-2562-ม.ต้น'!$B$11:$C$86,2)</f>
        <v>กัลปพฤกษ์</v>
      </c>
      <c r="G503" s="468"/>
      <c r="H503" s="27"/>
      <c r="I503" s="468"/>
      <c r="J503" s="468"/>
      <c r="K503" s="468"/>
      <c r="L503" s="468"/>
      <c r="M503" s="468"/>
      <c r="N503" s="468"/>
      <c r="O503" s="468"/>
    </row>
    <row r="504" spans="2:18" ht="18.75">
      <c r="B504" s="522">
        <v>5</v>
      </c>
      <c r="C504" s="823" t="s">
        <v>4186</v>
      </c>
      <c r="D504" s="527" t="s">
        <v>3725</v>
      </c>
      <c r="E504" s="149" t="s">
        <v>4796</v>
      </c>
      <c r="F504" s="870" t="str">
        <f>VLOOKUP(E504,'รหัส 1-2562-ม.ต้น'!$B$11:$C$86,2)</f>
        <v>ฟุตซอล</v>
      </c>
      <c r="G504" s="468"/>
      <c r="H504" s="27"/>
      <c r="I504" s="468"/>
      <c r="J504" s="468"/>
      <c r="K504" s="468"/>
      <c r="L504" s="468"/>
      <c r="M504" s="468"/>
      <c r="N504" s="468"/>
      <c r="O504" s="468"/>
    </row>
    <row r="505" spans="2:18" ht="18.75">
      <c r="B505" s="522">
        <v>6</v>
      </c>
      <c r="C505" s="823" t="s">
        <v>4206</v>
      </c>
      <c r="D505" s="527" t="s">
        <v>3726</v>
      </c>
      <c r="E505" s="149" t="s">
        <v>4867</v>
      </c>
      <c r="F505" s="870" t="str">
        <f>VLOOKUP(E505,'รหัส 1-2562-ม.ต้น'!$B$11:$C$86,2)</f>
        <v>วงโยธวาทิต</v>
      </c>
      <c r="G505" s="468"/>
      <c r="H505" s="27"/>
      <c r="I505" s="468"/>
      <c r="J505" s="468"/>
      <c r="K505" s="468"/>
      <c r="L505" s="468"/>
      <c r="M505" s="468"/>
      <c r="N505" s="468"/>
      <c r="O505" s="468"/>
    </row>
    <row r="506" spans="2:18" ht="18.75">
      <c r="B506" s="522">
        <v>7</v>
      </c>
      <c r="C506" s="823" t="s">
        <v>4213</v>
      </c>
      <c r="D506" s="527" t="s">
        <v>3727</v>
      </c>
      <c r="E506" s="149" t="s">
        <v>4887</v>
      </c>
      <c r="F506" s="870" t="str">
        <f>VLOOKUP(E506,'รหัส 1-2562-ม.ต้น'!$B$11:$C$86,2)</f>
        <v>เพิ่ง  บอม กลองยาว</v>
      </c>
      <c r="G506" s="468"/>
      <c r="H506" s="27"/>
      <c r="I506" s="468"/>
      <c r="J506" s="468"/>
      <c r="K506" s="468"/>
      <c r="L506" s="468"/>
      <c r="M506" s="468"/>
      <c r="N506" s="468"/>
      <c r="O506" s="468"/>
    </row>
    <row r="507" spans="2:18" ht="18.75">
      <c r="B507" s="522">
        <v>8</v>
      </c>
      <c r="C507" s="823" t="s">
        <v>4283</v>
      </c>
      <c r="D507" s="527" t="s">
        <v>3728</v>
      </c>
      <c r="E507" s="149" t="s">
        <v>4923</v>
      </c>
      <c r="F507" s="870" t="str">
        <f>VLOOKUP(E507,'รหัส 1-2562-ม.ต้น'!$B$11:$C$86,2)</f>
        <v>อาหารเมียนมาร์</v>
      </c>
      <c r="G507" s="468"/>
      <c r="H507" s="27"/>
      <c r="I507" s="468"/>
      <c r="J507" s="468"/>
      <c r="K507" s="468"/>
      <c r="L507" s="468"/>
      <c r="M507" s="468"/>
      <c r="N507" s="468"/>
      <c r="O507" s="468"/>
    </row>
    <row r="508" spans="2:18" ht="18.75">
      <c r="B508" s="522">
        <v>9</v>
      </c>
      <c r="C508" s="823" t="s">
        <v>4292</v>
      </c>
      <c r="D508" s="527" t="s">
        <v>3729</v>
      </c>
      <c r="E508" s="149" t="s">
        <v>4923</v>
      </c>
      <c r="F508" s="870" t="str">
        <f>VLOOKUP(E508,'รหัส 1-2562-ม.ต้น'!$B$11:$C$86,2)</f>
        <v>อาหารเมียนมาร์</v>
      </c>
      <c r="G508" s="468"/>
      <c r="H508" s="27"/>
      <c r="I508" s="468"/>
      <c r="J508" s="468"/>
      <c r="K508" s="468"/>
      <c r="L508" s="468"/>
      <c r="M508" s="468"/>
      <c r="N508" s="468"/>
      <c r="O508" s="468"/>
    </row>
    <row r="509" spans="2:18" ht="18.75">
      <c r="B509" s="522">
        <v>10</v>
      </c>
      <c r="C509" s="823" t="s">
        <v>4311</v>
      </c>
      <c r="D509" s="527" t="s">
        <v>3730</v>
      </c>
      <c r="E509" s="149" t="s">
        <v>4867</v>
      </c>
      <c r="F509" s="870" t="str">
        <f>VLOOKUP(E509,'รหัส 1-2562-ม.ต้น'!$B$11:$C$86,2)</f>
        <v>วงโยธวาทิต</v>
      </c>
      <c r="G509" s="468"/>
      <c r="H509" s="27"/>
      <c r="I509" s="468"/>
      <c r="J509" s="468"/>
      <c r="K509" s="468"/>
      <c r="L509" s="468"/>
      <c r="M509" s="468"/>
      <c r="N509" s="468"/>
      <c r="O509" s="468"/>
    </row>
    <row r="510" spans="2:18" ht="18.75">
      <c r="B510" s="522">
        <v>11</v>
      </c>
      <c r="C510" s="823" t="s">
        <v>4315</v>
      </c>
      <c r="D510" s="527" t="s">
        <v>3731</v>
      </c>
      <c r="E510" s="149" t="s">
        <v>4831</v>
      </c>
      <c r="F510" s="870" t="str">
        <f>VLOOKUP(E510,'รหัส 1-2562-ม.ต้น'!$B$11:$C$86,2)</f>
        <v xml:space="preserve"> CROSSWORD  GAME</v>
      </c>
      <c r="G510" s="468"/>
      <c r="H510" s="27"/>
      <c r="I510" s="468"/>
      <c r="J510" s="468"/>
      <c r="K510" s="468"/>
      <c r="L510" s="468"/>
      <c r="M510" s="468"/>
      <c r="N510" s="468"/>
      <c r="O510" s="468"/>
    </row>
    <row r="511" spans="2:18" ht="18.75">
      <c r="B511" s="522">
        <v>12</v>
      </c>
      <c r="C511" s="823" t="s">
        <v>4325</v>
      </c>
      <c r="D511" s="527" t="s">
        <v>3732</v>
      </c>
      <c r="E511" s="149" t="s">
        <v>4867</v>
      </c>
      <c r="F511" s="870" t="str">
        <f>VLOOKUP(E511,'รหัส 1-2562-ม.ต้น'!$B$11:$C$86,2)</f>
        <v>วงโยธวาทิต</v>
      </c>
      <c r="G511" s="468"/>
      <c r="H511" s="27"/>
      <c r="I511" s="468"/>
      <c r="J511" s="468"/>
      <c r="K511" s="468"/>
      <c r="L511" s="468"/>
      <c r="M511" s="468"/>
      <c r="N511" s="468"/>
      <c r="O511" s="468"/>
    </row>
    <row r="512" spans="2:18" ht="18.75">
      <c r="B512" s="522">
        <v>13</v>
      </c>
      <c r="C512" s="823" t="s">
        <v>4332</v>
      </c>
      <c r="D512" s="527" t="s">
        <v>3733</v>
      </c>
      <c r="E512" s="149" t="s">
        <v>4921</v>
      </c>
      <c r="F512" s="870" t="str">
        <f>VLOOKUP(E512,'รหัส 1-2562-ม.ต้น'!$B$11:$C$86,2)</f>
        <v>สนุก มันส์ สไตล์จีน</v>
      </c>
      <c r="G512" s="468"/>
      <c r="H512" s="27"/>
      <c r="I512" s="468"/>
      <c r="J512" s="468"/>
      <c r="K512" s="468"/>
      <c r="L512" s="468"/>
      <c r="M512" s="468"/>
      <c r="N512" s="468"/>
      <c r="O512" s="468"/>
    </row>
    <row r="513" spans="2:15" ht="18.75">
      <c r="B513" s="522">
        <v>14</v>
      </c>
      <c r="C513" s="823" t="s">
        <v>4363</v>
      </c>
      <c r="D513" s="527" t="s">
        <v>3734</v>
      </c>
      <c r="E513" s="149" t="s">
        <v>4921</v>
      </c>
      <c r="F513" s="870" t="str">
        <f>VLOOKUP(E513,'รหัส 1-2562-ม.ต้น'!$B$11:$C$86,2)</f>
        <v>สนุก มันส์ สไตล์จีน</v>
      </c>
      <c r="G513" s="468"/>
      <c r="H513" s="27"/>
      <c r="I513" s="468"/>
      <c r="J513" s="468"/>
      <c r="K513" s="468"/>
      <c r="L513" s="468"/>
      <c r="M513" s="468"/>
      <c r="N513" s="468"/>
      <c r="O513" s="468"/>
    </row>
    <row r="514" spans="2:15" ht="18.75">
      <c r="B514" s="522">
        <v>15</v>
      </c>
      <c r="C514" s="823" t="s">
        <v>4424</v>
      </c>
      <c r="D514" s="527" t="s">
        <v>3735</v>
      </c>
      <c r="E514" s="149" t="s">
        <v>4929</v>
      </c>
      <c r="F514" s="870" t="str">
        <f>VLOOKUP(E514,'รหัส 1-2562-ม.ต้น'!$B$11:$C$86,2)</f>
        <v>กัลปพฤกษ์</v>
      </c>
      <c r="G514" s="468"/>
      <c r="H514" s="27"/>
      <c r="I514" s="468"/>
      <c r="J514" s="468"/>
      <c r="K514" s="468"/>
      <c r="L514" s="468"/>
      <c r="M514" s="468"/>
      <c r="N514" s="468"/>
      <c r="O514" s="468"/>
    </row>
    <row r="515" spans="2:15" ht="18.75">
      <c r="B515" s="522">
        <v>16</v>
      </c>
      <c r="C515" s="823" t="s">
        <v>4427</v>
      </c>
      <c r="D515" s="527" t="s">
        <v>3736</v>
      </c>
      <c r="E515" s="149" t="s">
        <v>4867</v>
      </c>
      <c r="F515" s="870" t="str">
        <f>VLOOKUP(E515,'รหัส 1-2562-ม.ต้น'!$B$11:$C$86,2)</f>
        <v>วงโยธวาทิต</v>
      </c>
      <c r="G515" s="468"/>
      <c r="H515" s="27"/>
      <c r="I515" s="468"/>
      <c r="J515" s="468"/>
      <c r="K515" s="468"/>
      <c r="L515" s="468"/>
      <c r="M515" s="468"/>
      <c r="N515" s="468"/>
      <c r="O515" s="468"/>
    </row>
    <row r="516" spans="2:15" ht="18.75">
      <c r="B516" s="522">
        <v>17</v>
      </c>
      <c r="C516" s="823" t="s">
        <v>4437</v>
      </c>
      <c r="D516" s="527" t="s">
        <v>3737</v>
      </c>
      <c r="E516" s="149" t="s">
        <v>4831</v>
      </c>
      <c r="F516" s="870" t="str">
        <f>VLOOKUP(E516,'รหัส 1-2562-ม.ต้น'!$B$11:$C$86,2)</f>
        <v xml:space="preserve"> CROSSWORD  GAME</v>
      </c>
      <c r="G516" s="468"/>
      <c r="H516" s="27"/>
      <c r="I516" s="468"/>
      <c r="J516" s="468"/>
      <c r="K516" s="468"/>
      <c r="L516" s="468"/>
      <c r="M516" s="468"/>
      <c r="N516" s="468"/>
      <c r="O516" s="468"/>
    </row>
    <row r="517" spans="2:15" ht="18.75">
      <c r="B517" s="522">
        <v>18</v>
      </c>
      <c r="C517" s="823" t="s">
        <v>4450</v>
      </c>
      <c r="D517" s="527" t="s">
        <v>3738</v>
      </c>
      <c r="E517" s="149" t="s">
        <v>4931</v>
      </c>
      <c r="F517" s="870" t="str">
        <f>VLOOKUP(E517,'รหัส 1-2562-ม.ต้น'!$B$11:$C$86,2)</f>
        <v>สังคมงามตามวิธีพุทธ</v>
      </c>
      <c r="G517" s="468"/>
      <c r="H517" s="27"/>
      <c r="I517" s="468"/>
      <c r="J517" s="468"/>
      <c r="K517" s="468"/>
      <c r="L517" s="468"/>
      <c r="M517" s="468"/>
      <c r="N517" s="468"/>
      <c r="O517" s="468"/>
    </row>
    <row r="518" spans="2:15" ht="18.75">
      <c r="B518" s="522">
        <v>19</v>
      </c>
      <c r="C518" s="823" t="s">
        <v>4463</v>
      </c>
      <c r="D518" s="527" t="s">
        <v>3739</v>
      </c>
      <c r="E518" s="149" t="s">
        <v>4903</v>
      </c>
      <c r="F518" s="870" t="str">
        <f>VLOOKUP(E518,'รหัส 1-2562-ม.ต้น'!$B$11:$C$86,2)</f>
        <v>หมอภาษา</v>
      </c>
      <c r="G518" s="469"/>
      <c r="H518" s="881"/>
      <c r="I518" s="469"/>
      <c r="J518" s="469"/>
      <c r="K518" s="469"/>
      <c r="L518" s="469"/>
      <c r="M518" s="469"/>
      <c r="N518" s="469"/>
      <c r="O518" s="469"/>
    </row>
    <row r="519" spans="2:15" ht="18.75">
      <c r="B519" s="522">
        <v>20</v>
      </c>
      <c r="C519" s="823" t="s">
        <v>4503</v>
      </c>
      <c r="D519" s="527" t="s">
        <v>3740</v>
      </c>
      <c r="E519" s="149" t="s">
        <v>4867</v>
      </c>
      <c r="F519" s="870" t="str">
        <f>VLOOKUP(E519,'รหัส 1-2562-ม.ต้น'!$B$11:$C$86,2)</f>
        <v>วงโยธวาทิต</v>
      </c>
      <c r="G519" s="468"/>
      <c r="H519" s="27"/>
      <c r="I519" s="468"/>
      <c r="J519" s="468"/>
      <c r="K519" s="468"/>
      <c r="L519" s="468"/>
      <c r="M519" s="468"/>
      <c r="N519" s="468"/>
      <c r="O519" s="468"/>
    </row>
    <row r="520" spans="2:15" ht="18.75">
      <c r="B520" s="522">
        <v>21</v>
      </c>
      <c r="C520" s="823" t="s">
        <v>4508</v>
      </c>
      <c r="D520" s="527" t="s">
        <v>3741</v>
      </c>
      <c r="E520" s="149" t="s">
        <v>4921</v>
      </c>
      <c r="F520" s="870" t="str">
        <f>VLOOKUP(E520,'รหัส 1-2562-ม.ต้น'!$B$11:$C$86,2)</f>
        <v>สนุก มันส์ สไตล์จีน</v>
      </c>
      <c r="G520" s="468"/>
      <c r="H520" s="27"/>
      <c r="I520" s="468"/>
      <c r="J520" s="468"/>
      <c r="K520" s="468"/>
      <c r="L520" s="468"/>
      <c r="M520" s="468"/>
      <c r="N520" s="468"/>
      <c r="O520" s="468"/>
    </row>
    <row r="521" spans="2:15" ht="18.75">
      <c r="B521" s="522">
        <v>22</v>
      </c>
      <c r="C521" s="823" t="s">
        <v>4524</v>
      </c>
      <c r="D521" s="527" t="s">
        <v>3742</v>
      </c>
      <c r="E521" s="149" t="s">
        <v>4867</v>
      </c>
      <c r="F521" s="870" t="str">
        <f>VLOOKUP(E521,'รหัส 1-2562-ม.ต้น'!$B$11:$C$86,2)</f>
        <v>วงโยธวาทิต</v>
      </c>
      <c r="G521" s="468"/>
      <c r="H521" s="27"/>
      <c r="I521" s="468"/>
      <c r="J521" s="468"/>
      <c r="K521" s="468"/>
      <c r="L521" s="468"/>
      <c r="M521" s="468"/>
      <c r="N521" s="468"/>
      <c r="O521" s="468"/>
    </row>
    <row r="522" spans="2:15" ht="18.75">
      <c r="B522" s="522">
        <v>23</v>
      </c>
      <c r="C522" s="823" t="s">
        <v>4554</v>
      </c>
      <c r="D522" s="527" t="s">
        <v>3743</v>
      </c>
      <c r="E522" s="149" t="s">
        <v>4831</v>
      </c>
      <c r="F522" s="870" t="str">
        <f>VLOOKUP(E522,'รหัส 1-2562-ม.ต้น'!$B$11:$C$86,2)</f>
        <v xml:space="preserve"> CROSSWORD  GAME</v>
      </c>
      <c r="G522" s="468"/>
      <c r="H522" s="27"/>
      <c r="I522" s="468"/>
      <c r="J522" s="468"/>
      <c r="K522" s="468"/>
      <c r="L522" s="468"/>
      <c r="M522" s="468"/>
      <c r="N522" s="468"/>
      <c r="O522" s="468"/>
    </row>
    <row r="523" spans="2:15" ht="18.75">
      <c r="B523" s="522">
        <v>24</v>
      </c>
      <c r="C523" s="823" t="s">
        <v>4560</v>
      </c>
      <c r="D523" s="527" t="s">
        <v>3744</v>
      </c>
      <c r="E523" s="149" t="s">
        <v>4869</v>
      </c>
      <c r="F523" s="870" t="str">
        <f>VLOOKUP(E523,'รหัส 1-2562-ม.ต้น'!$B$11:$C$86,2)</f>
        <v>ชั่วโมงสร้างสรรค์</v>
      </c>
      <c r="G523" s="468"/>
      <c r="H523" s="27"/>
      <c r="I523" s="468"/>
      <c r="J523" s="468"/>
      <c r="K523" s="468"/>
      <c r="L523" s="468"/>
      <c r="M523" s="468"/>
      <c r="N523" s="468"/>
      <c r="O523" s="468"/>
    </row>
    <row r="524" spans="2:15" ht="18.75">
      <c r="B524" s="522">
        <v>25</v>
      </c>
      <c r="C524" s="823" t="s">
        <v>4133</v>
      </c>
      <c r="D524" s="527" t="s">
        <v>3745</v>
      </c>
      <c r="E524" s="149" t="s">
        <v>4921</v>
      </c>
      <c r="F524" s="870" t="str">
        <f>VLOOKUP(E524,'รหัส 1-2562-ม.ต้น'!$B$11:$C$86,2)</f>
        <v>สนุก มันส์ สไตล์จีน</v>
      </c>
      <c r="G524" s="468"/>
      <c r="H524" s="27"/>
      <c r="I524" s="468"/>
      <c r="J524" s="468"/>
      <c r="K524" s="468"/>
      <c r="L524" s="468"/>
      <c r="M524" s="468"/>
      <c r="N524" s="468"/>
      <c r="O524" s="468"/>
    </row>
    <row r="525" spans="2:15" ht="18.75">
      <c r="B525" s="522">
        <v>26</v>
      </c>
      <c r="C525" s="823" t="s">
        <v>4137</v>
      </c>
      <c r="D525" s="527" t="s">
        <v>3746</v>
      </c>
      <c r="E525" s="149" t="s">
        <v>4925</v>
      </c>
      <c r="F525" s="870" t="str">
        <f>VLOOKUP(E525,'รหัส 1-2562-ม.ต้น'!$B$11:$C$86,2)</f>
        <v>สภานักเรียน</v>
      </c>
      <c r="G525" s="468"/>
      <c r="H525" s="27"/>
      <c r="I525" s="468"/>
      <c r="J525" s="468"/>
      <c r="K525" s="468"/>
      <c r="L525" s="468"/>
      <c r="M525" s="468"/>
      <c r="N525" s="468"/>
      <c r="O525" s="468"/>
    </row>
    <row r="526" spans="2:15" ht="18.75">
      <c r="B526" s="522">
        <v>27</v>
      </c>
      <c r="C526" s="823" t="s">
        <v>4147</v>
      </c>
      <c r="D526" s="527" t="s">
        <v>3747</v>
      </c>
      <c r="E526" s="149" t="s">
        <v>4869</v>
      </c>
      <c r="F526" s="870" t="str">
        <f>VLOOKUP(E526,'รหัส 1-2562-ม.ต้น'!$B$11:$C$86,2)</f>
        <v>ชั่วโมงสร้างสรรค์</v>
      </c>
      <c r="G526" s="468"/>
      <c r="H526" s="27"/>
      <c r="I526" s="468"/>
      <c r="J526" s="468"/>
      <c r="K526" s="468"/>
      <c r="L526" s="468"/>
      <c r="M526" s="468"/>
      <c r="N526" s="468"/>
      <c r="O526" s="468"/>
    </row>
    <row r="527" spans="2:15" ht="18.75">
      <c r="B527" s="522">
        <v>28</v>
      </c>
      <c r="C527" s="823" t="s">
        <v>4230</v>
      </c>
      <c r="D527" s="527" t="s">
        <v>3748</v>
      </c>
      <c r="E527" s="149" t="s">
        <v>4925</v>
      </c>
      <c r="F527" s="870" t="str">
        <f>VLOOKUP(E527,'รหัส 1-2562-ม.ต้น'!$B$11:$C$86,2)</f>
        <v>สภานักเรียน</v>
      </c>
      <c r="G527" s="468"/>
      <c r="H527" s="27"/>
      <c r="I527" s="468"/>
      <c r="J527" s="468"/>
      <c r="K527" s="468"/>
      <c r="L527" s="468"/>
      <c r="M527" s="468"/>
      <c r="N527" s="468"/>
      <c r="O527" s="468"/>
    </row>
    <row r="528" spans="2:15" ht="18.75">
      <c r="B528" s="522">
        <v>29</v>
      </c>
      <c r="C528" s="823" t="s">
        <v>4252</v>
      </c>
      <c r="D528" s="527" t="s">
        <v>3749</v>
      </c>
      <c r="E528" s="149" t="s">
        <v>4923</v>
      </c>
      <c r="F528" s="870" t="str">
        <f>VLOOKUP(E528,'รหัส 1-2562-ม.ต้น'!$B$11:$C$86,2)</f>
        <v>อาหารเมียนมาร์</v>
      </c>
      <c r="G528" s="468"/>
      <c r="H528" s="27"/>
      <c r="I528" s="468"/>
      <c r="J528" s="468"/>
      <c r="K528" s="468"/>
      <c r="L528" s="468"/>
      <c r="M528" s="468"/>
      <c r="N528" s="468"/>
      <c r="O528" s="468"/>
    </row>
    <row r="529" spans="2:17" ht="18.75">
      <c r="B529" s="522">
        <v>30</v>
      </c>
      <c r="C529" s="823" t="s">
        <v>4287</v>
      </c>
      <c r="D529" s="527" t="s">
        <v>3750</v>
      </c>
      <c r="E529" s="149" t="s">
        <v>4821</v>
      </c>
      <c r="F529" s="870" t="str">
        <f>VLOOKUP(E529,'รหัส 1-2562-ม.ต้น'!$B$11:$C$86,2)</f>
        <v>D.I.Y. Tiedye</v>
      </c>
      <c r="G529" s="468"/>
      <c r="H529" s="27"/>
      <c r="I529" s="468"/>
      <c r="J529" s="468"/>
      <c r="K529" s="468"/>
      <c r="L529" s="468"/>
      <c r="M529" s="468"/>
      <c r="N529" s="468"/>
      <c r="O529" s="468"/>
    </row>
    <row r="530" spans="2:17" ht="18.75">
      <c r="B530" s="522">
        <v>31</v>
      </c>
      <c r="C530" s="823" t="s">
        <v>4324</v>
      </c>
      <c r="D530" s="536" t="s">
        <v>3751</v>
      </c>
      <c r="E530" s="149" t="s">
        <v>4869</v>
      </c>
      <c r="F530" s="870" t="str">
        <f>VLOOKUP(E530,'รหัส 1-2562-ม.ต้น'!$B$11:$C$86,2)</f>
        <v>ชั่วโมงสร้างสรรค์</v>
      </c>
      <c r="G530" s="468"/>
      <c r="H530" s="27"/>
      <c r="I530" s="468"/>
      <c r="J530" s="468"/>
      <c r="K530" s="468"/>
      <c r="L530" s="468"/>
      <c r="M530" s="468"/>
      <c r="N530" s="468"/>
      <c r="O530" s="468"/>
    </row>
    <row r="531" spans="2:17" ht="18.75">
      <c r="B531" s="522">
        <v>32</v>
      </c>
      <c r="C531" s="823" t="s">
        <v>4338</v>
      </c>
      <c r="D531" s="536" t="s">
        <v>3752</v>
      </c>
      <c r="E531" s="149" t="s">
        <v>4885</v>
      </c>
      <c r="F531" s="870" t="str">
        <f>VLOOKUP(E531,'รหัส 1-2562-ม.ต้น'!$B$11:$C$86,2)</f>
        <v>ห้องเรียนสีเขียว1</v>
      </c>
      <c r="G531" s="468"/>
      <c r="H531" s="27"/>
      <c r="I531" s="468"/>
      <c r="J531" s="468"/>
      <c r="K531" s="468"/>
      <c r="L531" s="468"/>
      <c r="M531" s="468"/>
      <c r="N531" s="468"/>
      <c r="O531" s="468"/>
    </row>
    <row r="532" spans="2:17" ht="18.75">
      <c r="B532" s="522">
        <v>33</v>
      </c>
      <c r="C532" s="823" t="s">
        <v>4352</v>
      </c>
      <c r="D532" s="527" t="s">
        <v>3753</v>
      </c>
      <c r="E532" s="149" t="s">
        <v>4923</v>
      </c>
      <c r="F532" s="870" t="str">
        <f>VLOOKUP(E532,'รหัส 1-2562-ม.ต้น'!$B$11:$C$86,2)</f>
        <v>อาหารเมียนมาร์</v>
      </c>
      <c r="G532" s="468"/>
      <c r="H532" s="27"/>
      <c r="I532" s="468"/>
      <c r="J532" s="468"/>
      <c r="K532" s="468"/>
      <c r="L532" s="468"/>
      <c r="M532" s="468"/>
      <c r="N532" s="468"/>
      <c r="O532" s="468"/>
    </row>
    <row r="533" spans="2:17" ht="18.75">
      <c r="B533" s="522">
        <v>34</v>
      </c>
      <c r="C533" s="823" t="s">
        <v>4364</v>
      </c>
      <c r="D533" s="527" t="s">
        <v>3754</v>
      </c>
      <c r="E533" s="149" t="s">
        <v>4923</v>
      </c>
      <c r="F533" s="870" t="str">
        <f>VLOOKUP(E533,'รหัส 1-2562-ม.ต้น'!$B$11:$C$86,2)</f>
        <v>อาหารเมียนมาร์</v>
      </c>
      <c r="G533" s="468"/>
      <c r="H533" s="27"/>
      <c r="I533" s="468"/>
      <c r="J533" s="468"/>
      <c r="K533" s="468"/>
      <c r="L533" s="468"/>
      <c r="M533" s="468"/>
      <c r="N533" s="468"/>
      <c r="O533" s="468"/>
    </row>
    <row r="534" spans="2:17" ht="18.75">
      <c r="B534" s="522">
        <v>35</v>
      </c>
      <c r="C534" s="823" t="s">
        <v>4395</v>
      </c>
      <c r="D534" s="527" t="s">
        <v>3755</v>
      </c>
      <c r="E534" s="149" t="s">
        <v>4921</v>
      </c>
      <c r="F534" s="870" t="str">
        <f>VLOOKUP(E534,'รหัส 1-2562-ม.ต้น'!$B$11:$C$86,2)</f>
        <v>สนุก มันส์ สไตล์จีน</v>
      </c>
      <c r="G534" s="468"/>
      <c r="H534" s="27"/>
      <c r="I534" s="468"/>
      <c r="J534" s="468"/>
      <c r="K534" s="468"/>
      <c r="L534" s="468"/>
      <c r="M534" s="468"/>
      <c r="N534" s="468"/>
      <c r="O534" s="468"/>
    </row>
    <row r="535" spans="2:17" ht="18.75">
      <c r="B535" s="522">
        <v>36</v>
      </c>
      <c r="C535" s="823" t="s">
        <v>4401</v>
      </c>
      <c r="D535" s="527" t="s">
        <v>3756</v>
      </c>
      <c r="E535" s="149" t="s">
        <v>4869</v>
      </c>
      <c r="F535" s="870" t="str">
        <f>VLOOKUP(E535,'รหัส 1-2562-ม.ต้น'!$B$11:$C$86,2)</f>
        <v>ชั่วโมงสร้างสรรค์</v>
      </c>
      <c r="G535" s="468"/>
      <c r="H535" s="27"/>
      <c r="I535" s="468"/>
      <c r="J535" s="468"/>
      <c r="K535" s="468"/>
      <c r="L535" s="468"/>
      <c r="M535" s="468"/>
      <c r="N535" s="468"/>
      <c r="O535" s="468"/>
    </row>
    <row r="536" spans="2:17" ht="18.75">
      <c r="B536" s="522">
        <v>37</v>
      </c>
      <c r="C536" s="823" t="s">
        <v>4405</v>
      </c>
      <c r="D536" s="527" t="s">
        <v>3757</v>
      </c>
      <c r="E536" s="149" t="s">
        <v>4821</v>
      </c>
      <c r="F536" s="870" t="str">
        <f>VLOOKUP(E536,'รหัส 1-2562-ม.ต้น'!$B$11:$C$86,2)</f>
        <v>D.I.Y. Tiedye</v>
      </c>
      <c r="G536" s="468"/>
      <c r="H536" s="27"/>
      <c r="I536" s="468"/>
      <c r="J536" s="468"/>
      <c r="K536" s="468"/>
      <c r="L536" s="468"/>
      <c r="M536" s="468"/>
      <c r="N536" s="468"/>
      <c r="O536" s="468"/>
    </row>
    <row r="537" spans="2:17" ht="18.75">
      <c r="B537" s="522">
        <v>38</v>
      </c>
      <c r="C537" s="823" t="s">
        <v>4423</v>
      </c>
      <c r="D537" s="527" t="s">
        <v>3758</v>
      </c>
      <c r="E537" s="149" t="s">
        <v>4921</v>
      </c>
      <c r="F537" s="870" t="str">
        <f>VLOOKUP(E537,'รหัส 1-2562-ม.ต้น'!$B$11:$C$86,2)</f>
        <v>สนุก มันส์ สไตล์จีน</v>
      </c>
      <c r="G537" s="468"/>
      <c r="H537" s="27"/>
      <c r="I537" s="468"/>
      <c r="J537" s="468"/>
      <c r="K537" s="468"/>
      <c r="L537" s="468"/>
      <c r="M537" s="468"/>
      <c r="N537" s="468"/>
      <c r="O537" s="468"/>
    </row>
    <row r="538" spans="2:17" ht="18.75">
      <c r="B538" s="522">
        <v>39</v>
      </c>
      <c r="C538" s="823" t="s">
        <v>4469</v>
      </c>
      <c r="D538" s="527" t="s">
        <v>3759</v>
      </c>
      <c r="E538" s="149" t="s">
        <v>4821</v>
      </c>
      <c r="F538" s="870" t="str">
        <f>VLOOKUP(E538,'รหัส 1-2562-ม.ต้น'!$B$11:$C$86,2)</f>
        <v>D.I.Y. Tiedye</v>
      </c>
      <c r="G538" s="468"/>
      <c r="H538" s="27"/>
      <c r="I538" s="468"/>
      <c r="J538" s="468"/>
      <c r="K538" s="468"/>
      <c r="L538" s="468"/>
      <c r="M538" s="468"/>
      <c r="N538" s="468"/>
      <c r="O538" s="468"/>
    </row>
    <row r="539" spans="2:17" ht="18.75">
      <c r="B539" s="522">
        <v>40</v>
      </c>
      <c r="C539" s="823" t="s">
        <v>4471</v>
      </c>
      <c r="D539" s="527" t="s">
        <v>3760</v>
      </c>
      <c r="E539" s="149" t="s">
        <v>4821</v>
      </c>
      <c r="F539" s="870" t="str">
        <f>VLOOKUP(E539,'รหัส 1-2562-ม.ต้น'!$B$11:$C$86,2)</f>
        <v>D.I.Y. Tiedye</v>
      </c>
      <c r="G539" s="468"/>
      <c r="H539" s="27"/>
      <c r="I539" s="468"/>
      <c r="J539" s="468"/>
      <c r="K539" s="468"/>
      <c r="L539" s="468"/>
      <c r="M539" s="468"/>
      <c r="N539" s="468"/>
      <c r="O539" s="468"/>
    </row>
    <row r="540" spans="2:17" ht="18.75">
      <c r="B540" s="522">
        <v>41</v>
      </c>
      <c r="C540" s="823" t="s">
        <v>4496</v>
      </c>
      <c r="D540" s="527" t="s">
        <v>3761</v>
      </c>
      <c r="E540" s="149" t="s">
        <v>4925</v>
      </c>
      <c r="F540" s="870" t="str">
        <f>VLOOKUP(E540,'รหัส 1-2562-ม.ต้น'!$B$11:$C$86,2)</f>
        <v>สภานักเรียน</v>
      </c>
      <c r="G540" s="468"/>
      <c r="H540" s="27"/>
      <c r="I540" s="468"/>
      <c r="J540" s="468"/>
      <c r="K540" s="468"/>
      <c r="L540" s="468"/>
      <c r="M540" s="468"/>
      <c r="N540" s="468"/>
      <c r="O540" s="468"/>
    </row>
    <row r="541" spans="2:17" ht="18.75">
      <c r="B541" s="522">
        <v>42</v>
      </c>
      <c r="C541" s="823" t="s">
        <v>4498</v>
      </c>
      <c r="D541" s="527" t="s">
        <v>3762</v>
      </c>
      <c r="E541" s="149" t="s">
        <v>4845</v>
      </c>
      <c r="F541" s="870" t="str">
        <f>VLOOKUP(E541,'รหัส 1-2562-ม.ต้น'!$B$11:$C$86,2)</f>
        <v>เพลงคุณธรรม</v>
      </c>
      <c r="G541" s="468"/>
      <c r="H541" s="27"/>
      <c r="I541" s="468"/>
      <c r="J541" s="468"/>
      <c r="K541" s="468"/>
      <c r="L541" s="468"/>
      <c r="M541" s="468"/>
      <c r="N541" s="468"/>
      <c r="O541" s="468"/>
    </row>
    <row r="542" spans="2:17" ht="18.75">
      <c r="B542" s="522">
        <v>43</v>
      </c>
      <c r="C542" s="823" t="s">
        <v>4518</v>
      </c>
      <c r="D542" s="527" t="s">
        <v>3763</v>
      </c>
      <c r="E542" s="149" t="s">
        <v>4925</v>
      </c>
      <c r="F542" s="870" t="str">
        <f>VLOOKUP(E542,'รหัส 1-2562-ม.ต้น'!$B$11:$C$86,2)</f>
        <v>สภานักเรียน</v>
      </c>
      <c r="G542" s="468"/>
      <c r="H542" s="27"/>
      <c r="I542" s="468"/>
      <c r="J542" s="468"/>
      <c r="K542" s="468"/>
      <c r="L542" s="468"/>
      <c r="M542" s="468"/>
      <c r="N542" s="468"/>
      <c r="O542" s="468"/>
    </row>
    <row r="543" spans="2:17" ht="21">
      <c r="B543" s="522">
        <v>44</v>
      </c>
      <c r="C543" s="823" t="s">
        <v>4526</v>
      </c>
      <c r="D543" s="527" t="s">
        <v>3764</v>
      </c>
      <c r="E543" s="149" t="s">
        <v>4869</v>
      </c>
      <c r="F543" s="870" t="str">
        <f>VLOOKUP(E543,'รหัส 1-2562-ม.ต้น'!$B$11:$C$86,2)</f>
        <v>ชั่วโมงสร้างสรรค์</v>
      </c>
      <c r="G543" s="468"/>
      <c r="H543" s="27"/>
      <c r="I543" s="468"/>
      <c r="J543" s="468"/>
      <c r="K543" s="468"/>
      <c r="L543" s="468"/>
      <c r="M543" s="468"/>
      <c r="N543" s="468"/>
      <c r="O543" s="468"/>
      <c r="Q543" s="76" t="s">
        <v>4579</v>
      </c>
    </row>
    <row r="544" spans="2:17" ht="18.75">
      <c r="B544" s="522">
        <v>45</v>
      </c>
      <c r="C544" s="823" t="s">
        <v>4529</v>
      </c>
      <c r="D544" s="527" t="s">
        <v>3765</v>
      </c>
      <c r="E544" s="149" t="s">
        <v>4925</v>
      </c>
      <c r="F544" s="870" t="str">
        <f>VLOOKUP(E544,'รหัส 1-2562-ม.ต้น'!$B$11:$C$86,2)</f>
        <v>สภานักเรียน</v>
      </c>
      <c r="G544" s="468"/>
      <c r="H544" s="27"/>
      <c r="I544" s="468"/>
      <c r="J544" s="468"/>
      <c r="K544" s="468"/>
      <c r="L544" s="468"/>
      <c r="M544" s="468"/>
      <c r="N544" s="468"/>
      <c r="O544" s="468"/>
    </row>
    <row r="545" spans="2:15" ht="18.75">
      <c r="B545" s="522">
        <v>46</v>
      </c>
      <c r="C545" s="823" t="s">
        <v>4545</v>
      </c>
      <c r="D545" s="527" t="s">
        <v>3766</v>
      </c>
      <c r="E545" s="149" t="s">
        <v>4881</v>
      </c>
      <c r="F545" s="870" t="str">
        <f>VLOOKUP(E545,'รหัส 1-2562-ม.ต้น'!$B$11:$C$86,2)</f>
        <v>SSE-เศรษฐกิจพอเพียง</v>
      </c>
      <c r="G545" s="468"/>
      <c r="H545" s="27"/>
      <c r="I545" s="468"/>
      <c r="J545" s="468"/>
      <c r="K545" s="468"/>
      <c r="L545" s="468"/>
      <c r="M545" s="468"/>
      <c r="N545" s="468"/>
      <c r="O545" s="468"/>
    </row>
  </sheetData>
  <mergeCells count="22">
    <mergeCell ref="D179:O179"/>
    <mergeCell ref="D3:O3"/>
    <mergeCell ref="D4:O4"/>
    <mergeCell ref="D47:O47"/>
    <mergeCell ref="D48:O48"/>
    <mergeCell ref="D91:O91"/>
    <mergeCell ref="D92:O92"/>
    <mergeCell ref="D130:O130"/>
    <mergeCell ref="D131:O131"/>
    <mergeCell ref="D178:O178"/>
    <mergeCell ref="D498:O498"/>
    <mergeCell ref="D232:O232"/>
    <mergeCell ref="D233:O233"/>
    <mergeCell ref="D286:O286"/>
    <mergeCell ref="D287:O287"/>
    <mergeCell ref="D341:O341"/>
    <mergeCell ref="D342:O342"/>
    <mergeCell ref="D391:O391"/>
    <mergeCell ref="D392:O392"/>
    <mergeCell ref="D442:O442"/>
    <mergeCell ref="D443:O443"/>
    <mergeCell ref="D497:O497"/>
  </mergeCells>
  <pageMargins left="0.59055118110236204" right="0.59055118110236204" top="0.44685039399999998" bottom="0.196850393700787" header="0.31496062992126" footer="0.25"/>
  <pageSetup paperSize="9" scale="76" orientation="portrait" horizontalDpi="4294967293" r:id="rId1"/>
  <headerFooter scaleWithDoc="0" alignWithMargins="0">
    <oddHeader>&amp;C&amp;"Arial,ตัวหนา"&amp;9แบบยืนยันความถูกต้องชื่อกิจกรรมชุมนุม  กลุ่มกิจกรรมพัฒนาผู้เรียน 
ภาคเรียนที่ 1   ปีการศึกษา 2562  โรงเรียนตากพิทยาคม อำเภอเมืองตาก จังหวัดตาก</oddHeader>
    <oddFooter>&amp;Cคำชี้แจง ให้นักเรียนทุกคนตรวจสอบข้อมูลรหัสและชื่อกิจกรรมชุมนุม(เทียบหน้า2) ถ้าถูกต้องให้เขียนชื่อ-นามสกุล
ลงในช่อง "ลงชื่อยืนยันความถูกต้อง"  ถ้าผิดให้เขียนข้อมูลฯใหม่ลงในช่อง"หมายเหตุ"
เมื่อเสร็จแล้ว ส่งที่ครูรุ่งเดือน  ศิริมิลินทร์ ณ ห้องนาฏศิลป์ฯ</oddFooter>
  </headerFooter>
  <rowBreaks count="10" manualBreakCount="10">
    <brk id="43" max="15" man="1"/>
    <brk id="87" max="15" man="1"/>
    <brk id="125" max="15" man="1"/>
    <brk id="174" max="15" man="1"/>
    <brk id="228" max="15" man="1"/>
    <brk id="283" max="15" man="1"/>
    <brk id="337" max="15" man="1"/>
    <brk id="387" max="15" man="1"/>
    <brk id="438" max="15" man="1"/>
    <brk id="492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S975"/>
  <sheetViews>
    <sheetView view="pageLayout" zoomScaleNormal="100" zoomScaleSheetLayoutView="100" workbookViewId="0">
      <selection activeCell="H8" sqref="H8"/>
    </sheetView>
  </sheetViews>
  <sheetFormatPr defaultColWidth="9.140625" defaultRowHeight="21.95" customHeight="1"/>
  <cols>
    <col min="1" max="1" width="2" style="899" customWidth="1"/>
    <col min="2" max="2" width="6.85546875" style="900" customWidth="1"/>
    <col min="3" max="3" width="9.85546875" style="1150" customWidth="1"/>
    <col min="4" max="4" width="7.85546875" style="901" customWidth="1"/>
    <col min="5" max="5" width="12.140625" style="901" customWidth="1"/>
    <col min="6" max="6" width="15.28515625" style="901" customWidth="1"/>
    <col min="7" max="7" width="12.5703125" style="902" customWidth="1"/>
    <col min="8" max="8" width="29.42578125" style="902" customWidth="1"/>
    <col min="9" max="9" width="27.42578125" style="902" customWidth="1"/>
    <col min="10" max="10" width="11.28515625" style="902" customWidth="1"/>
    <col min="11" max="18" width="4.7109375" style="902" customWidth="1"/>
    <col min="19" max="20" width="9.140625" style="899"/>
    <col min="21" max="21" width="12.28515625" style="899" bestFit="1" customWidth="1"/>
    <col min="22" max="26" width="9.140625" style="899"/>
    <col min="27" max="27" width="8" style="900" customWidth="1"/>
    <col min="28" max="28" width="13.28515625" style="900" customWidth="1"/>
    <col min="29" max="29" width="9.7109375" style="901" customWidth="1"/>
    <col min="30" max="30" width="14.42578125" style="901" customWidth="1"/>
    <col min="31" max="31" width="18.85546875" style="901" customWidth="1"/>
    <col min="32" max="42" width="4.7109375" style="902" customWidth="1"/>
    <col min="43" max="16384" width="9.140625" style="899"/>
  </cols>
  <sheetData>
    <row r="2" spans="1:42" ht="21.95" customHeight="1">
      <c r="A2" s="899" t="s">
        <v>45</v>
      </c>
      <c r="V2" s="903"/>
      <c r="W2" s="903"/>
      <c r="X2" s="903"/>
      <c r="Y2" s="903"/>
      <c r="Z2" s="903"/>
    </row>
    <row r="3" spans="1:42" ht="21.95" customHeight="1">
      <c r="D3" s="1352"/>
      <c r="E3" s="1353"/>
      <c r="F3" s="1353"/>
      <c r="G3" s="1353"/>
      <c r="H3" s="1353"/>
      <c r="I3" s="1353"/>
      <c r="J3" s="1353"/>
      <c r="K3" s="1353"/>
      <c r="L3" s="1353"/>
      <c r="M3" s="1353"/>
      <c r="N3" s="1353"/>
      <c r="O3" s="1353"/>
      <c r="P3" s="1353"/>
      <c r="Q3" s="1353"/>
      <c r="R3" s="1353"/>
      <c r="V3" s="904"/>
      <c r="W3" s="904"/>
      <c r="X3" s="904"/>
      <c r="Y3" s="904"/>
      <c r="Z3" s="904"/>
      <c r="AC3" s="1352"/>
      <c r="AD3" s="1353"/>
      <c r="AE3" s="1353"/>
      <c r="AF3" s="1353"/>
      <c r="AG3" s="1353"/>
      <c r="AH3" s="1353"/>
      <c r="AI3" s="1353"/>
      <c r="AJ3" s="1353"/>
      <c r="AK3" s="1353"/>
      <c r="AL3" s="1353"/>
      <c r="AM3" s="1353"/>
      <c r="AN3" s="1353"/>
      <c r="AO3" s="1353"/>
      <c r="AP3" s="1353"/>
    </row>
    <row r="4" spans="1:42" ht="21.95" customHeight="1">
      <c r="D4" s="1356"/>
      <c r="E4" s="1353"/>
      <c r="F4" s="1353"/>
      <c r="G4" s="1353"/>
      <c r="H4" s="1353"/>
      <c r="I4" s="1353"/>
      <c r="J4" s="1353"/>
      <c r="K4" s="1353"/>
      <c r="L4" s="1353"/>
      <c r="M4" s="1353"/>
      <c r="N4" s="1353"/>
      <c r="O4" s="1353"/>
      <c r="P4" s="1353"/>
      <c r="Q4" s="1353"/>
      <c r="R4" s="1353"/>
      <c r="Z4" s="905" t="s">
        <v>3387</v>
      </c>
      <c r="AC4" s="1356"/>
      <c r="AD4" s="1353"/>
      <c r="AE4" s="1353"/>
      <c r="AF4" s="1353"/>
      <c r="AG4" s="1353"/>
      <c r="AH4" s="1353"/>
      <c r="AI4" s="1353"/>
      <c r="AJ4" s="1353"/>
      <c r="AK4" s="1353"/>
      <c r="AL4" s="1353"/>
      <c r="AM4" s="1353"/>
      <c r="AN4" s="1353"/>
      <c r="AO4" s="1353"/>
      <c r="AP4" s="1353"/>
    </row>
    <row r="5" spans="1:42" ht="21.95" customHeight="1">
      <c r="D5" s="1356"/>
      <c r="E5" s="1353"/>
      <c r="F5" s="1353"/>
      <c r="G5" s="1353"/>
      <c r="H5" s="1353"/>
      <c r="I5" s="1353"/>
      <c r="J5" s="1353"/>
      <c r="K5" s="1353"/>
      <c r="L5" s="1353"/>
      <c r="M5" s="1353"/>
      <c r="N5" s="1353"/>
      <c r="O5" s="1353"/>
      <c r="P5" s="1353"/>
      <c r="Q5" s="1353"/>
      <c r="R5" s="1353"/>
      <c r="AC5" s="1356"/>
      <c r="AD5" s="1353"/>
      <c r="AE5" s="1353"/>
      <c r="AF5" s="1353"/>
      <c r="AG5" s="1353"/>
      <c r="AH5" s="1353"/>
      <c r="AI5" s="1353"/>
      <c r="AJ5" s="1353"/>
      <c r="AK5" s="1353"/>
      <c r="AL5" s="1353"/>
      <c r="AM5" s="1353"/>
      <c r="AN5" s="1353"/>
      <c r="AO5" s="1353"/>
      <c r="AP5" s="1353"/>
    </row>
    <row r="6" spans="1:42" ht="21.95" customHeight="1">
      <c r="B6" s="906" t="s">
        <v>1</v>
      </c>
      <c r="C6" s="1151" t="s">
        <v>2</v>
      </c>
      <c r="D6" s="1354" t="s">
        <v>2116</v>
      </c>
      <c r="E6" s="1357"/>
      <c r="F6" s="1358"/>
      <c r="G6" s="906" t="s">
        <v>4793</v>
      </c>
      <c r="H6" s="906" t="s">
        <v>4794</v>
      </c>
      <c r="I6" s="906" t="s">
        <v>5081</v>
      </c>
      <c r="J6" s="906" t="s">
        <v>4795</v>
      </c>
      <c r="K6" s="907"/>
      <c r="L6" s="907"/>
      <c r="M6" s="907"/>
      <c r="N6" s="907"/>
      <c r="O6" s="907"/>
      <c r="P6" s="907"/>
      <c r="Q6" s="907"/>
      <c r="R6" s="907"/>
      <c r="AA6" s="906" t="s">
        <v>1</v>
      </c>
      <c r="AB6" s="906" t="s">
        <v>2</v>
      </c>
      <c r="AC6" s="1354" t="s">
        <v>2116</v>
      </c>
      <c r="AD6" s="1355"/>
      <c r="AE6" s="1355"/>
      <c r="AF6" s="907"/>
      <c r="AG6" s="907"/>
      <c r="AH6" s="907"/>
      <c r="AI6" s="907"/>
      <c r="AJ6" s="907"/>
      <c r="AK6" s="907"/>
      <c r="AL6" s="907"/>
      <c r="AM6" s="907"/>
      <c r="AN6" s="907"/>
      <c r="AO6" s="907"/>
      <c r="AP6" s="907"/>
    </row>
    <row r="7" spans="1:42" ht="21.95" customHeight="1">
      <c r="B7" s="908">
        <v>1</v>
      </c>
      <c r="C7" s="1152">
        <v>34608</v>
      </c>
      <c r="D7" s="909" t="s">
        <v>2135</v>
      </c>
      <c r="E7" s="910" t="s">
        <v>2253</v>
      </c>
      <c r="F7" s="911" t="s">
        <v>2254</v>
      </c>
      <c r="G7" s="912" t="s">
        <v>4848</v>
      </c>
      <c r="H7" s="913" t="str">
        <f>VLOOKUP(G7,'รหัส 1-2562-ม.ต้น'!$B$11:$C$86,2)</f>
        <v>จรวด  ขวดน้ำ</v>
      </c>
      <c r="I7" s="914"/>
      <c r="J7" s="914"/>
      <c r="K7" s="914"/>
      <c r="L7" s="914"/>
      <c r="M7" s="914"/>
      <c r="N7" s="914"/>
      <c r="O7" s="914"/>
      <c r="P7" s="914"/>
      <c r="Q7" s="914"/>
      <c r="R7" s="914"/>
      <c r="AA7" s="908">
        <v>1</v>
      </c>
      <c r="AB7" s="908">
        <v>34608</v>
      </c>
      <c r="AC7" s="909" t="s">
        <v>2135</v>
      </c>
      <c r="AD7" s="910" t="s">
        <v>2253</v>
      </c>
      <c r="AE7" s="911" t="s">
        <v>2254</v>
      </c>
      <c r="AF7" s="915"/>
      <c r="AG7" s="915"/>
      <c r="AH7" s="915"/>
      <c r="AI7" s="915"/>
      <c r="AJ7" s="915"/>
      <c r="AK7" s="915"/>
      <c r="AL7" s="915"/>
      <c r="AM7" s="915"/>
      <c r="AN7" s="915"/>
      <c r="AO7" s="915"/>
      <c r="AP7" s="915"/>
    </row>
    <row r="8" spans="1:42" ht="21.95" customHeight="1">
      <c r="B8" s="908">
        <v>2</v>
      </c>
      <c r="C8" s="1152">
        <v>34699</v>
      </c>
      <c r="D8" s="909" t="s">
        <v>2135</v>
      </c>
      <c r="E8" s="910" t="s">
        <v>2259</v>
      </c>
      <c r="F8" s="911" t="s">
        <v>2260</v>
      </c>
      <c r="G8" s="912" t="s">
        <v>4848</v>
      </c>
      <c r="H8" s="913" t="str">
        <f>VLOOKUP(G8,'รหัส 1-2562-ม.ต้น'!$B$11:$C$86,2)</f>
        <v>จรวด  ขวดน้ำ</v>
      </c>
      <c r="I8" s="914"/>
      <c r="J8" s="914"/>
      <c r="K8" s="914"/>
      <c r="L8" s="914"/>
      <c r="M8" s="914"/>
      <c r="N8" s="914"/>
      <c r="O8" s="914"/>
      <c r="P8" s="914"/>
      <c r="Q8" s="914"/>
      <c r="R8" s="914"/>
      <c r="AA8" s="908">
        <v>2</v>
      </c>
      <c r="AB8" s="908">
        <v>34630</v>
      </c>
      <c r="AC8" s="909" t="s">
        <v>2135</v>
      </c>
      <c r="AD8" s="910" t="s">
        <v>2255</v>
      </c>
      <c r="AE8" s="911" t="s">
        <v>2256</v>
      </c>
      <c r="AF8" s="915"/>
      <c r="AG8" s="915"/>
      <c r="AH8" s="915"/>
      <c r="AI8" s="915"/>
      <c r="AJ8" s="915"/>
      <c r="AK8" s="915"/>
      <c r="AL8" s="915"/>
      <c r="AM8" s="915"/>
      <c r="AN8" s="915"/>
      <c r="AO8" s="915"/>
      <c r="AP8" s="915"/>
    </row>
    <row r="9" spans="1:42" ht="21.95" customHeight="1">
      <c r="B9" s="908">
        <v>3</v>
      </c>
      <c r="C9" s="1152">
        <v>34722</v>
      </c>
      <c r="D9" s="909" t="s">
        <v>2135</v>
      </c>
      <c r="E9" s="910" t="s">
        <v>1042</v>
      </c>
      <c r="F9" s="911" t="s">
        <v>2261</v>
      </c>
      <c r="G9" s="912" t="s">
        <v>4819</v>
      </c>
      <c r="H9" s="913" t="str">
        <f>VLOOKUP(G9,'รหัส 1-2562-ม.ต้น'!$B$11:$C$86,2)</f>
        <v>มหัศจรรย์แห่งโลกรีไซเคิล 2</v>
      </c>
      <c r="I9" s="914"/>
      <c r="J9" s="914"/>
      <c r="K9" s="914"/>
      <c r="L9" s="914"/>
      <c r="M9" s="914"/>
      <c r="N9" s="914"/>
      <c r="O9" s="914"/>
      <c r="P9" s="914"/>
      <c r="Q9" s="914"/>
      <c r="R9" s="914"/>
      <c r="AA9" s="908">
        <v>3</v>
      </c>
      <c r="AB9" s="908">
        <v>34673</v>
      </c>
      <c r="AC9" s="909" t="s">
        <v>2135</v>
      </c>
      <c r="AD9" s="910" t="s">
        <v>2257</v>
      </c>
      <c r="AE9" s="911" t="s">
        <v>2258</v>
      </c>
      <c r="AF9" s="915"/>
      <c r="AG9" s="915"/>
      <c r="AH9" s="915"/>
      <c r="AI9" s="915"/>
      <c r="AJ9" s="915"/>
      <c r="AK9" s="915"/>
      <c r="AL9" s="915"/>
      <c r="AM9" s="915"/>
      <c r="AN9" s="915"/>
      <c r="AO9" s="915"/>
      <c r="AP9" s="915"/>
    </row>
    <row r="10" spans="1:42" ht="21.95" customHeight="1">
      <c r="B10" s="908">
        <v>4</v>
      </c>
      <c r="C10" s="1152">
        <v>34733</v>
      </c>
      <c r="D10" s="916" t="s">
        <v>2135</v>
      </c>
      <c r="E10" s="917" t="s">
        <v>2325</v>
      </c>
      <c r="F10" s="918" t="s">
        <v>1242</v>
      </c>
      <c r="G10" s="912" t="s">
        <v>4871</v>
      </c>
      <c r="H10" s="913" t="str">
        <f>VLOOKUP(G10,'รหัส 1-2562-ม.ต้น'!$B$11:$C$86,2)</f>
        <v>งานโสตน่ารู้  เกมสนุกน่ารัก</v>
      </c>
      <c r="I10" s="914"/>
      <c r="J10" s="914"/>
      <c r="K10" s="914"/>
      <c r="L10" s="914"/>
      <c r="M10" s="914"/>
      <c r="N10" s="914"/>
      <c r="O10" s="914"/>
      <c r="P10" s="914"/>
      <c r="Q10" s="914"/>
      <c r="R10" s="914"/>
      <c r="AA10" s="908">
        <v>4</v>
      </c>
      <c r="AB10" s="908">
        <v>34699</v>
      </c>
      <c r="AC10" s="909" t="s">
        <v>2135</v>
      </c>
      <c r="AD10" s="910" t="s">
        <v>2259</v>
      </c>
      <c r="AE10" s="911" t="s">
        <v>2260</v>
      </c>
      <c r="AF10" s="915"/>
      <c r="AG10" s="915"/>
      <c r="AH10" s="915"/>
      <c r="AI10" s="915"/>
      <c r="AJ10" s="915"/>
      <c r="AK10" s="915"/>
      <c r="AL10" s="915"/>
      <c r="AM10" s="915"/>
      <c r="AN10" s="915"/>
      <c r="AO10" s="915"/>
      <c r="AP10" s="915"/>
    </row>
    <row r="11" spans="1:42" ht="21.95" customHeight="1">
      <c r="B11" s="908">
        <v>5</v>
      </c>
      <c r="C11" s="1152">
        <v>34751</v>
      </c>
      <c r="D11" s="909" t="s">
        <v>2135</v>
      </c>
      <c r="E11" s="910" t="s">
        <v>2264</v>
      </c>
      <c r="F11" s="911" t="s">
        <v>2265</v>
      </c>
      <c r="G11" s="912" t="s">
        <v>4819</v>
      </c>
      <c r="H11" s="913" t="str">
        <f>VLOOKUP(G11,'รหัส 1-2562-ม.ต้น'!$B$11:$C$86,2)</f>
        <v>มหัศจรรย์แห่งโลกรีไซเคิล 2</v>
      </c>
      <c r="I11" s="914"/>
      <c r="J11" s="914"/>
      <c r="K11" s="914"/>
      <c r="L11" s="914"/>
      <c r="M11" s="914"/>
      <c r="N11" s="914"/>
      <c r="O11" s="914"/>
      <c r="P11" s="914"/>
      <c r="Q11" s="914"/>
      <c r="R11" s="914"/>
      <c r="AA11" s="908">
        <v>5</v>
      </c>
      <c r="AB11" s="908">
        <v>34722</v>
      </c>
      <c r="AC11" s="909" t="s">
        <v>2135</v>
      </c>
      <c r="AD11" s="910" t="s">
        <v>1042</v>
      </c>
      <c r="AE11" s="911" t="s">
        <v>2261</v>
      </c>
      <c r="AF11" s="915"/>
      <c r="AG11" s="915"/>
      <c r="AH11" s="915"/>
      <c r="AI11" s="915"/>
      <c r="AJ11" s="915"/>
      <c r="AK11" s="915"/>
      <c r="AL11" s="915"/>
      <c r="AM11" s="915"/>
      <c r="AN11" s="915"/>
      <c r="AO11" s="915"/>
      <c r="AP11" s="915"/>
    </row>
    <row r="12" spans="1:42" ht="21.95" customHeight="1">
      <c r="B12" s="908">
        <v>6</v>
      </c>
      <c r="C12" s="1152">
        <v>34757</v>
      </c>
      <c r="D12" s="909" t="s">
        <v>2135</v>
      </c>
      <c r="E12" s="910" t="s">
        <v>2266</v>
      </c>
      <c r="F12" s="911" t="s">
        <v>2267</v>
      </c>
      <c r="G12" s="912" t="s">
        <v>4819</v>
      </c>
      <c r="H12" s="913" t="str">
        <f>VLOOKUP(G12,'รหัส 1-2562-ม.ต้น'!$B$11:$C$86,2)</f>
        <v>มหัศจรรย์แห่งโลกรีไซเคิล 2</v>
      </c>
      <c r="I12" s="914"/>
      <c r="J12" s="914"/>
      <c r="K12" s="914"/>
      <c r="L12" s="914"/>
      <c r="M12" s="914"/>
      <c r="N12" s="914"/>
      <c r="O12" s="914"/>
      <c r="P12" s="914"/>
      <c r="Q12" s="914"/>
      <c r="R12" s="914"/>
      <c r="AA12" s="908">
        <v>6</v>
      </c>
      <c r="AB12" s="908">
        <v>34741</v>
      </c>
      <c r="AC12" s="909" t="s">
        <v>2135</v>
      </c>
      <c r="AD12" s="910" t="s">
        <v>2262</v>
      </c>
      <c r="AE12" s="911" t="s">
        <v>2263</v>
      </c>
      <c r="AF12" s="915"/>
      <c r="AG12" s="915"/>
      <c r="AH12" s="915"/>
      <c r="AI12" s="915"/>
      <c r="AJ12" s="915"/>
      <c r="AK12" s="915"/>
      <c r="AL12" s="915"/>
      <c r="AM12" s="915"/>
      <c r="AN12" s="915"/>
      <c r="AO12" s="915"/>
      <c r="AP12" s="915"/>
    </row>
    <row r="13" spans="1:42" ht="21.95" customHeight="1">
      <c r="B13" s="908">
        <v>7</v>
      </c>
      <c r="C13" s="1152">
        <v>34776</v>
      </c>
      <c r="D13" s="909" t="s">
        <v>2135</v>
      </c>
      <c r="E13" s="910" t="s">
        <v>2269</v>
      </c>
      <c r="F13" s="911" t="s">
        <v>2270</v>
      </c>
      <c r="G13" s="912" t="s">
        <v>4939</v>
      </c>
      <c r="H13" s="913" t="str">
        <f>VLOOKUP(G13,'รหัส 1-2562-ม.ต้น'!$B$11:$C$86,2)</f>
        <v>นักเคมีรุ่นเยาว์</v>
      </c>
      <c r="I13" s="914"/>
      <c r="J13" s="914"/>
      <c r="K13" s="914" t="s">
        <v>44</v>
      </c>
      <c r="L13" s="914"/>
      <c r="M13" s="914"/>
      <c r="N13" s="914"/>
      <c r="O13" s="914"/>
      <c r="P13" s="914"/>
      <c r="Q13" s="914"/>
      <c r="R13" s="914"/>
      <c r="AA13" s="908">
        <v>7</v>
      </c>
      <c r="AB13" s="908">
        <v>34751</v>
      </c>
      <c r="AC13" s="909" t="s">
        <v>2135</v>
      </c>
      <c r="AD13" s="910" t="s">
        <v>2264</v>
      </c>
      <c r="AE13" s="911" t="s">
        <v>2265</v>
      </c>
      <c r="AF13" s="915"/>
      <c r="AG13" s="915"/>
      <c r="AH13" s="915"/>
      <c r="AI13" s="915"/>
      <c r="AJ13" s="915"/>
      <c r="AK13" s="915"/>
      <c r="AL13" s="915"/>
      <c r="AM13" s="915"/>
      <c r="AN13" s="915"/>
      <c r="AO13" s="915"/>
      <c r="AP13" s="915"/>
    </row>
    <row r="14" spans="1:42" ht="21.95" customHeight="1">
      <c r="B14" s="908">
        <v>8</v>
      </c>
      <c r="C14" s="1152">
        <v>34792</v>
      </c>
      <c r="D14" s="916" t="s">
        <v>2135</v>
      </c>
      <c r="E14" s="917" t="s">
        <v>2326</v>
      </c>
      <c r="F14" s="918" t="s">
        <v>2327</v>
      </c>
      <c r="G14" s="912" t="s">
        <v>4939</v>
      </c>
      <c r="H14" s="913" t="str">
        <f>VLOOKUP(G14,'รหัส 1-2562-ม.ต้น'!$B$11:$C$86,2)</f>
        <v>นักเคมีรุ่นเยาว์</v>
      </c>
      <c r="I14" s="914"/>
      <c r="J14" s="914"/>
      <c r="K14" s="914"/>
      <c r="L14" s="914"/>
      <c r="M14" s="914"/>
      <c r="N14" s="914"/>
      <c r="O14" s="914"/>
      <c r="P14" s="914"/>
      <c r="Q14" s="914"/>
      <c r="R14" s="914"/>
      <c r="AA14" s="908">
        <v>8</v>
      </c>
      <c r="AB14" s="908">
        <v>34757</v>
      </c>
      <c r="AC14" s="909" t="s">
        <v>2135</v>
      </c>
      <c r="AD14" s="910" t="s">
        <v>2266</v>
      </c>
      <c r="AE14" s="911" t="s">
        <v>2267</v>
      </c>
      <c r="AF14" s="915"/>
      <c r="AG14" s="915"/>
      <c r="AH14" s="915"/>
      <c r="AI14" s="915"/>
      <c r="AJ14" s="915"/>
      <c r="AK14" s="915"/>
      <c r="AL14" s="915"/>
      <c r="AM14" s="915"/>
      <c r="AN14" s="915"/>
      <c r="AO14" s="915"/>
      <c r="AP14" s="915"/>
    </row>
    <row r="15" spans="1:42" ht="21.95" customHeight="1">
      <c r="B15" s="908">
        <v>9</v>
      </c>
      <c r="C15" s="1152">
        <v>34797</v>
      </c>
      <c r="D15" s="909" t="s">
        <v>2135</v>
      </c>
      <c r="E15" s="910" t="s">
        <v>2271</v>
      </c>
      <c r="F15" s="911" t="s">
        <v>2272</v>
      </c>
      <c r="G15" s="912" t="s">
        <v>4850</v>
      </c>
      <c r="H15" s="913" t="str">
        <f>VLOOKUP(G15,'รหัส 1-2562-ม.ต้น'!$B$11:$C$86,2)</f>
        <v>E.D.drewing</v>
      </c>
      <c r="I15" s="914"/>
      <c r="J15" s="914"/>
      <c r="K15" s="914"/>
      <c r="L15" s="914"/>
      <c r="M15" s="914"/>
      <c r="N15" s="914"/>
      <c r="O15" s="914"/>
      <c r="P15" s="914"/>
      <c r="Q15" s="914"/>
      <c r="R15" s="914"/>
      <c r="AA15" s="908">
        <v>9</v>
      </c>
      <c r="AB15" s="908">
        <v>34764</v>
      </c>
      <c r="AC15" s="909" t="s">
        <v>2135</v>
      </c>
      <c r="AD15" s="910" t="s">
        <v>823</v>
      </c>
      <c r="AE15" s="911" t="s">
        <v>2268</v>
      </c>
      <c r="AF15" s="915"/>
      <c r="AG15" s="915"/>
      <c r="AH15" s="915"/>
      <c r="AI15" s="915"/>
      <c r="AJ15" s="915"/>
      <c r="AK15" s="915"/>
      <c r="AL15" s="915"/>
      <c r="AM15" s="915"/>
      <c r="AN15" s="915"/>
      <c r="AO15" s="915"/>
      <c r="AP15" s="915"/>
    </row>
    <row r="16" spans="1:42" ht="21.95" customHeight="1">
      <c r="B16" s="908">
        <v>10</v>
      </c>
      <c r="C16" s="1152">
        <v>34802</v>
      </c>
      <c r="D16" s="909" t="s">
        <v>2135</v>
      </c>
      <c r="E16" s="910" t="s">
        <v>2273</v>
      </c>
      <c r="F16" s="911" t="s">
        <v>2274</v>
      </c>
      <c r="G16" s="912" t="s">
        <v>4800</v>
      </c>
      <c r="H16" s="913" t="str">
        <f>VLOOKUP(G16,'รหัส 1-2562-ม.ต้น'!$B$11:$C$86,2)</f>
        <v>คำคม (KUMKOM)</v>
      </c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AA16" s="908">
        <v>10</v>
      </c>
      <c r="AB16" s="908">
        <v>34776</v>
      </c>
      <c r="AC16" s="909" t="s">
        <v>2135</v>
      </c>
      <c r="AD16" s="910" t="s">
        <v>2269</v>
      </c>
      <c r="AE16" s="911" t="s">
        <v>2270</v>
      </c>
      <c r="AF16" s="915"/>
      <c r="AG16" s="915"/>
      <c r="AH16" s="915"/>
      <c r="AI16" s="915"/>
      <c r="AJ16" s="915"/>
      <c r="AK16" s="915"/>
      <c r="AL16" s="915"/>
      <c r="AM16" s="915"/>
      <c r="AN16" s="915"/>
      <c r="AO16" s="915"/>
      <c r="AP16" s="915"/>
    </row>
    <row r="17" spans="2:45" ht="21.95" customHeight="1">
      <c r="B17" s="908">
        <v>11</v>
      </c>
      <c r="C17" s="1152">
        <v>34810</v>
      </c>
      <c r="D17" s="909" t="s">
        <v>2135</v>
      </c>
      <c r="E17" s="910" t="s">
        <v>2275</v>
      </c>
      <c r="F17" s="911" t="s">
        <v>2276</v>
      </c>
      <c r="G17" s="912" t="s">
        <v>4819</v>
      </c>
      <c r="H17" s="913" t="str">
        <f>VLOOKUP(G17,'รหัส 1-2562-ม.ต้น'!$B$11:$C$86,2)</f>
        <v>มหัศจรรย์แห่งโลกรีไซเคิล 2</v>
      </c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AA17" s="908">
        <v>11</v>
      </c>
      <c r="AB17" s="908">
        <v>34797</v>
      </c>
      <c r="AC17" s="909" t="s">
        <v>2135</v>
      </c>
      <c r="AD17" s="910" t="s">
        <v>2271</v>
      </c>
      <c r="AE17" s="911" t="s">
        <v>2272</v>
      </c>
      <c r="AF17" s="915"/>
      <c r="AG17" s="915"/>
      <c r="AH17" s="915"/>
      <c r="AI17" s="915"/>
      <c r="AJ17" s="915"/>
      <c r="AK17" s="915"/>
      <c r="AL17" s="915"/>
      <c r="AM17" s="915"/>
      <c r="AN17" s="915"/>
      <c r="AO17" s="915"/>
      <c r="AP17" s="915"/>
    </row>
    <row r="18" spans="2:45" ht="21.95" customHeight="1">
      <c r="B18" s="908">
        <v>12</v>
      </c>
      <c r="C18" s="1152">
        <v>34813</v>
      </c>
      <c r="D18" s="909" t="s">
        <v>2135</v>
      </c>
      <c r="E18" s="910" t="s">
        <v>2277</v>
      </c>
      <c r="F18" s="911" t="s">
        <v>2278</v>
      </c>
      <c r="G18" s="912" t="s">
        <v>4848</v>
      </c>
      <c r="H18" s="913" t="str">
        <f>VLOOKUP(G18,'รหัส 1-2562-ม.ต้น'!$B$11:$C$86,2)</f>
        <v>จรวด  ขวดน้ำ</v>
      </c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AA18" s="908">
        <v>12</v>
      </c>
      <c r="AB18" s="908">
        <v>34802</v>
      </c>
      <c r="AC18" s="909" t="s">
        <v>2135</v>
      </c>
      <c r="AD18" s="910" t="s">
        <v>2273</v>
      </c>
      <c r="AE18" s="911" t="s">
        <v>2274</v>
      </c>
      <c r="AF18" s="915"/>
      <c r="AG18" s="915"/>
      <c r="AH18" s="915"/>
      <c r="AI18" s="915"/>
      <c r="AJ18" s="915"/>
      <c r="AK18" s="915"/>
      <c r="AL18" s="915"/>
      <c r="AM18" s="915"/>
      <c r="AN18" s="915"/>
      <c r="AO18" s="915"/>
      <c r="AP18" s="915"/>
    </row>
    <row r="19" spans="2:45" ht="21.95" customHeight="1">
      <c r="B19" s="908">
        <v>13</v>
      </c>
      <c r="C19" s="1152">
        <v>34863</v>
      </c>
      <c r="D19" s="909" t="s">
        <v>2135</v>
      </c>
      <c r="E19" s="910" t="s">
        <v>1593</v>
      </c>
      <c r="F19" s="911" t="s">
        <v>2281</v>
      </c>
      <c r="G19" s="912" t="s">
        <v>4819</v>
      </c>
      <c r="H19" s="913" t="str">
        <f>VLOOKUP(G19,'รหัส 1-2562-ม.ต้น'!$B$11:$C$86,2)</f>
        <v>มหัศจรรย์แห่งโลกรีไซเคิล 2</v>
      </c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AA19" s="908">
        <v>13</v>
      </c>
      <c r="AB19" s="908">
        <v>34810</v>
      </c>
      <c r="AC19" s="909" t="s">
        <v>2135</v>
      </c>
      <c r="AD19" s="910" t="s">
        <v>2275</v>
      </c>
      <c r="AE19" s="911" t="s">
        <v>2276</v>
      </c>
      <c r="AF19" s="915"/>
      <c r="AG19" s="915"/>
      <c r="AH19" s="915"/>
      <c r="AI19" s="915"/>
      <c r="AJ19" s="915"/>
      <c r="AK19" s="915"/>
      <c r="AL19" s="915"/>
      <c r="AM19" s="915"/>
      <c r="AN19" s="915"/>
      <c r="AO19" s="915"/>
      <c r="AP19" s="915"/>
    </row>
    <row r="20" spans="2:45" ht="21.95" customHeight="1">
      <c r="B20" s="908">
        <v>14</v>
      </c>
      <c r="C20" s="1152">
        <v>34865</v>
      </c>
      <c r="D20" s="916" t="s">
        <v>2135</v>
      </c>
      <c r="E20" s="917" t="s">
        <v>2250</v>
      </c>
      <c r="F20" s="918" t="s">
        <v>2330</v>
      </c>
      <c r="G20" s="912" t="s">
        <v>4800</v>
      </c>
      <c r="H20" s="913" t="str">
        <f>VLOOKUP(G20,'รหัส 1-2562-ม.ต้น'!$B$11:$C$86,2)</f>
        <v>คำคม (KUMKOM)</v>
      </c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AA20" s="908">
        <v>14</v>
      </c>
      <c r="AB20" s="908">
        <v>34813</v>
      </c>
      <c r="AC20" s="909" t="s">
        <v>2135</v>
      </c>
      <c r="AD20" s="910" t="s">
        <v>2277</v>
      </c>
      <c r="AE20" s="911" t="s">
        <v>2278</v>
      </c>
      <c r="AF20" s="915"/>
      <c r="AG20" s="915"/>
      <c r="AH20" s="915"/>
      <c r="AI20" s="915"/>
      <c r="AJ20" s="915"/>
      <c r="AK20" s="915"/>
      <c r="AL20" s="915"/>
      <c r="AM20" s="915"/>
      <c r="AN20" s="915"/>
      <c r="AO20" s="915"/>
      <c r="AP20" s="915"/>
    </row>
    <row r="21" spans="2:45" ht="21.95" customHeight="1">
      <c r="B21" s="908">
        <v>15</v>
      </c>
      <c r="C21" s="1152">
        <v>34906</v>
      </c>
      <c r="D21" s="916" t="s">
        <v>2135</v>
      </c>
      <c r="E21" s="917" t="s">
        <v>2332</v>
      </c>
      <c r="F21" s="918" t="s">
        <v>2333</v>
      </c>
      <c r="G21" s="912" t="s">
        <v>4848</v>
      </c>
      <c r="H21" s="913" t="str">
        <f>VLOOKUP(G21,'รหัส 1-2562-ม.ต้น'!$B$11:$C$86,2)</f>
        <v>จรวด  ขวดน้ำ</v>
      </c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AA21" s="908">
        <v>15</v>
      </c>
      <c r="AB21" s="908">
        <v>34815</v>
      </c>
      <c r="AC21" s="909" t="s">
        <v>2135</v>
      </c>
      <c r="AD21" s="910" t="s">
        <v>2279</v>
      </c>
      <c r="AE21" s="911" t="s">
        <v>2280</v>
      </c>
      <c r="AF21" s="915"/>
      <c r="AG21" s="915"/>
      <c r="AH21" s="915"/>
      <c r="AI21" s="915"/>
      <c r="AJ21" s="915"/>
      <c r="AK21" s="915"/>
      <c r="AL21" s="915"/>
      <c r="AM21" s="915"/>
      <c r="AN21" s="915"/>
      <c r="AO21" s="915"/>
      <c r="AP21" s="915"/>
    </row>
    <row r="22" spans="2:45" ht="21.95" customHeight="1">
      <c r="B22" s="908">
        <v>16</v>
      </c>
      <c r="C22" s="1152">
        <v>34996</v>
      </c>
      <c r="D22" s="916" t="s">
        <v>2135</v>
      </c>
      <c r="E22" s="917" t="s">
        <v>2337</v>
      </c>
      <c r="F22" s="918" t="s">
        <v>2338</v>
      </c>
      <c r="G22" s="912" t="s">
        <v>4848</v>
      </c>
      <c r="H22" s="913" t="str">
        <f>VLOOKUP(G22,'รหัส 1-2562-ม.ต้น'!$B$11:$C$86,2)</f>
        <v>จรวด  ขวดน้ำ</v>
      </c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AA22" s="908">
        <v>16</v>
      </c>
      <c r="AB22" s="908">
        <v>34863</v>
      </c>
      <c r="AC22" s="909" t="s">
        <v>2135</v>
      </c>
      <c r="AD22" s="910" t="s">
        <v>1593</v>
      </c>
      <c r="AE22" s="911" t="s">
        <v>2281</v>
      </c>
      <c r="AF22" s="915"/>
      <c r="AG22" s="915"/>
      <c r="AH22" s="915"/>
      <c r="AI22" s="915"/>
      <c r="AJ22" s="915"/>
      <c r="AK22" s="915"/>
      <c r="AL22" s="915"/>
      <c r="AM22" s="915"/>
      <c r="AN22" s="915"/>
      <c r="AO22" s="915"/>
      <c r="AP22" s="915"/>
    </row>
    <row r="23" spans="2:45" ht="21.95" customHeight="1">
      <c r="B23" s="908">
        <v>17</v>
      </c>
      <c r="C23" s="1152">
        <v>34594</v>
      </c>
      <c r="D23" s="909" t="s">
        <v>2133</v>
      </c>
      <c r="E23" s="910" t="s">
        <v>2210</v>
      </c>
      <c r="F23" s="911" t="s">
        <v>2283</v>
      </c>
      <c r="G23" s="912" t="s">
        <v>4941</v>
      </c>
      <c r="H23" s="913" t="str">
        <f>VLOOKUP(G23,'รหัส 1-2562-ม.ต้น'!$B$11:$C$86,2)</f>
        <v>จิปาถะ</v>
      </c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AA23" s="919">
        <v>17</v>
      </c>
      <c r="AB23" s="908">
        <v>34889</v>
      </c>
      <c r="AC23" s="920" t="s">
        <v>2135</v>
      </c>
      <c r="AD23" s="921" t="s">
        <v>829</v>
      </c>
      <c r="AE23" s="922" t="s">
        <v>2282</v>
      </c>
      <c r="AF23" s="915"/>
      <c r="AG23" s="915"/>
      <c r="AH23" s="915"/>
      <c r="AI23" s="915"/>
      <c r="AJ23" s="915"/>
      <c r="AK23" s="915"/>
      <c r="AL23" s="915"/>
      <c r="AM23" s="915"/>
      <c r="AN23" s="915"/>
      <c r="AO23" s="915"/>
      <c r="AP23" s="915"/>
    </row>
    <row r="24" spans="2:45" ht="21.95" customHeight="1">
      <c r="B24" s="908">
        <v>18</v>
      </c>
      <c r="C24" s="1152">
        <v>34631</v>
      </c>
      <c r="D24" s="920" t="s">
        <v>2133</v>
      </c>
      <c r="E24" s="921" t="s">
        <v>2284</v>
      </c>
      <c r="F24" s="922" t="s">
        <v>2285</v>
      </c>
      <c r="G24" s="912" t="s">
        <v>4850</v>
      </c>
      <c r="H24" s="913" t="str">
        <f>VLOOKUP(G24,'รหัส 1-2562-ม.ต้น'!$B$11:$C$86,2)</f>
        <v>E.D.drewing</v>
      </c>
      <c r="I24" s="914"/>
      <c r="J24" s="914"/>
      <c r="K24" s="914"/>
      <c r="L24" s="914"/>
      <c r="M24" s="914"/>
      <c r="N24" s="914"/>
      <c r="O24" s="914"/>
      <c r="P24" s="914"/>
      <c r="Q24" s="914"/>
      <c r="R24" s="914"/>
      <c r="AA24" s="923">
        <v>18</v>
      </c>
      <c r="AB24" s="908">
        <v>34594</v>
      </c>
      <c r="AC24" s="924" t="s">
        <v>2133</v>
      </c>
      <c r="AD24" s="925" t="s">
        <v>2210</v>
      </c>
      <c r="AE24" s="926" t="s">
        <v>2283</v>
      </c>
      <c r="AF24" s="927"/>
      <c r="AG24" s="928"/>
      <c r="AH24" s="928"/>
      <c r="AI24" s="928"/>
      <c r="AJ24" s="928"/>
      <c r="AK24" s="928"/>
      <c r="AL24" s="928"/>
      <c r="AM24" s="928"/>
      <c r="AN24" s="928"/>
      <c r="AO24" s="928"/>
      <c r="AP24" s="928"/>
    </row>
    <row r="25" spans="2:45" ht="21.95" customHeight="1">
      <c r="B25" s="908">
        <v>19</v>
      </c>
      <c r="C25" s="1152">
        <v>34633</v>
      </c>
      <c r="D25" s="924" t="s">
        <v>2133</v>
      </c>
      <c r="E25" s="925" t="s">
        <v>2286</v>
      </c>
      <c r="F25" s="926" t="s">
        <v>2287</v>
      </c>
      <c r="G25" s="912" t="s">
        <v>4850</v>
      </c>
      <c r="H25" s="913" t="str">
        <f>VLOOKUP(G25,'รหัส 1-2562-ม.ต้น'!$B$11:$C$86,2)</f>
        <v>E.D.drewing</v>
      </c>
      <c r="I25" s="929"/>
      <c r="J25" s="929"/>
      <c r="K25" s="929"/>
      <c r="L25" s="929"/>
      <c r="M25" s="929"/>
      <c r="N25" s="929"/>
      <c r="O25" s="929"/>
      <c r="P25" s="929"/>
      <c r="Q25" s="929"/>
      <c r="R25" s="929"/>
      <c r="AA25" s="930">
        <v>19</v>
      </c>
      <c r="AB25" s="908">
        <v>34631</v>
      </c>
      <c r="AC25" s="931" t="s">
        <v>2133</v>
      </c>
      <c r="AD25" s="932" t="s">
        <v>2284</v>
      </c>
      <c r="AE25" s="933" t="s">
        <v>2285</v>
      </c>
      <c r="AF25" s="915"/>
      <c r="AG25" s="915"/>
      <c r="AH25" s="915"/>
      <c r="AI25" s="915"/>
      <c r="AJ25" s="915"/>
      <c r="AK25" s="915"/>
      <c r="AL25" s="915"/>
      <c r="AM25" s="915"/>
      <c r="AN25" s="915"/>
      <c r="AO25" s="915"/>
      <c r="AP25" s="915"/>
    </row>
    <row r="26" spans="2:45" ht="21.95" customHeight="1">
      <c r="B26" s="908">
        <v>20</v>
      </c>
      <c r="C26" s="1152">
        <v>34636</v>
      </c>
      <c r="D26" s="931" t="s">
        <v>2133</v>
      </c>
      <c r="E26" s="932" t="s">
        <v>2288</v>
      </c>
      <c r="F26" s="933" t="s">
        <v>2289</v>
      </c>
      <c r="G26" s="912" t="s">
        <v>4905</v>
      </c>
      <c r="H26" s="913" t="str">
        <f>VLOOKUP(G26,'รหัส 1-2562-ม.ต้น'!$B$11:$C$86,2)</f>
        <v>ประชาสัมพันธ์</v>
      </c>
      <c r="I26" s="914"/>
      <c r="J26" s="914"/>
      <c r="K26" s="914"/>
      <c r="L26" s="914"/>
      <c r="M26" s="914"/>
      <c r="N26" s="914"/>
      <c r="O26" s="914"/>
      <c r="P26" s="914"/>
      <c r="Q26" s="914"/>
      <c r="R26" s="914"/>
      <c r="AA26" s="908">
        <v>20</v>
      </c>
      <c r="AB26" s="908">
        <v>34633</v>
      </c>
      <c r="AC26" s="909" t="s">
        <v>2133</v>
      </c>
      <c r="AD26" s="910" t="s">
        <v>2286</v>
      </c>
      <c r="AE26" s="911" t="s">
        <v>2287</v>
      </c>
      <c r="AF26" s="915"/>
      <c r="AG26" s="915"/>
      <c r="AH26" s="915"/>
      <c r="AI26" s="915"/>
      <c r="AJ26" s="915"/>
      <c r="AK26" s="915"/>
      <c r="AL26" s="915"/>
      <c r="AM26" s="915"/>
      <c r="AN26" s="915"/>
      <c r="AO26" s="915"/>
      <c r="AP26" s="915"/>
    </row>
    <row r="27" spans="2:45" ht="21.95" customHeight="1">
      <c r="B27" s="908">
        <v>21</v>
      </c>
      <c r="C27" s="1152">
        <v>34646</v>
      </c>
      <c r="D27" s="909" t="s">
        <v>2133</v>
      </c>
      <c r="E27" s="910" t="s">
        <v>2290</v>
      </c>
      <c r="F27" s="911" t="s">
        <v>2291</v>
      </c>
      <c r="G27" s="912" t="s">
        <v>4905</v>
      </c>
      <c r="H27" s="913" t="str">
        <f>VLOOKUP(G27,'รหัส 1-2562-ม.ต้น'!$B$11:$C$86,2)</f>
        <v>ประชาสัมพันธ์</v>
      </c>
      <c r="I27" s="914"/>
      <c r="J27" s="914"/>
      <c r="K27" s="914"/>
      <c r="L27" s="914"/>
      <c r="M27" s="914"/>
      <c r="N27" s="914"/>
      <c r="O27" s="914"/>
      <c r="P27" s="914"/>
      <c r="Q27" s="914"/>
      <c r="R27" s="914"/>
      <c r="AA27" s="908">
        <v>21</v>
      </c>
      <c r="AB27" s="908">
        <v>34636</v>
      </c>
      <c r="AC27" s="909" t="s">
        <v>2133</v>
      </c>
      <c r="AD27" s="910" t="s">
        <v>2288</v>
      </c>
      <c r="AE27" s="911" t="s">
        <v>2289</v>
      </c>
      <c r="AF27" s="915"/>
      <c r="AG27" s="915"/>
      <c r="AH27" s="915"/>
      <c r="AI27" s="915"/>
      <c r="AJ27" s="915"/>
      <c r="AK27" s="915"/>
      <c r="AL27" s="915"/>
      <c r="AM27" s="915"/>
      <c r="AN27" s="915"/>
      <c r="AO27" s="915"/>
      <c r="AP27" s="915"/>
    </row>
    <row r="28" spans="2:45" ht="21.95" customHeight="1">
      <c r="B28" s="908">
        <v>22</v>
      </c>
      <c r="C28" s="1152">
        <v>34647</v>
      </c>
      <c r="D28" s="916" t="s">
        <v>2133</v>
      </c>
      <c r="E28" s="917" t="s">
        <v>2344</v>
      </c>
      <c r="F28" s="918" t="s">
        <v>2345</v>
      </c>
      <c r="G28" s="912" t="s">
        <v>4812</v>
      </c>
      <c r="H28" s="913" t="str">
        <f>VLOOKUP(G28,'รหัส 1-2562-ม.ต้น'!$B$11:$C$86,2)</f>
        <v>ชุมนุมสวนพฤกษศาสตร์ (1)</v>
      </c>
      <c r="I28" s="914"/>
      <c r="J28" s="914"/>
      <c r="K28" s="914"/>
      <c r="L28" s="914"/>
      <c r="M28" s="914"/>
      <c r="N28" s="914"/>
      <c r="O28" s="914"/>
      <c r="P28" s="914"/>
      <c r="Q28" s="914"/>
      <c r="R28" s="914"/>
      <c r="AA28" s="908">
        <v>22</v>
      </c>
      <c r="AB28" s="908">
        <v>34646</v>
      </c>
      <c r="AC28" s="909" t="s">
        <v>2133</v>
      </c>
      <c r="AD28" s="910" t="s">
        <v>2290</v>
      </c>
      <c r="AE28" s="911" t="s">
        <v>2291</v>
      </c>
      <c r="AF28" s="915"/>
      <c r="AG28" s="915"/>
      <c r="AH28" s="915"/>
      <c r="AI28" s="915"/>
      <c r="AJ28" s="915"/>
      <c r="AK28" s="915"/>
      <c r="AL28" s="915"/>
      <c r="AM28" s="915"/>
      <c r="AN28" s="915"/>
      <c r="AO28" s="915"/>
      <c r="AP28" s="915"/>
    </row>
    <row r="29" spans="2:45" ht="21.95" customHeight="1">
      <c r="B29" s="908">
        <v>23</v>
      </c>
      <c r="C29" s="1152">
        <v>34656</v>
      </c>
      <c r="D29" s="909" t="s">
        <v>2133</v>
      </c>
      <c r="E29" s="910" t="s">
        <v>2292</v>
      </c>
      <c r="F29" s="911" t="s">
        <v>3367</v>
      </c>
      <c r="G29" s="912" t="s">
        <v>4829</v>
      </c>
      <c r="H29" s="913" t="str">
        <f>VLOOKUP(G29,'รหัส 1-2562-ม.ต้น'!$B$11:$C$86,2)</f>
        <v>A-MATH1</v>
      </c>
      <c r="I29" s="914"/>
      <c r="J29" s="914"/>
      <c r="K29" s="914"/>
      <c r="L29" s="914"/>
      <c r="M29" s="914"/>
      <c r="N29" s="914"/>
      <c r="O29" s="914"/>
      <c r="P29" s="914"/>
      <c r="Q29" s="914"/>
      <c r="R29" s="914"/>
      <c r="AA29" s="908">
        <v>23</v>
      </c>
      <c r="AB29" s="908">
        <v>34656</v>
      </c>
      <c r="AC29" s="909" t="s">
        <v>2133</v>
      </c>
      <c r="AD29" s="910" t="s">
        <v>2292</v>
      </c>
      <c r="AE29" s="911" t="s">
        <v>3367</v>
      </c>
      <c r="AF29" s="915"/>
      <c r="AG29" s="915"/>
      <c r="AH29" s="915"/>
      <c r="AI29" s="915"/>
      <c r="AJ29" s="915"/>
      <c r="AK29" s="915"/>
      <c r="AL29" s="915"/>
      <c r="AM29" s="915"/>
      <c r="AN29" s="915"/>
      <c r="AO29" s="915"/>
      <c r="AP29" s="915"/>
    </row>
    <row r="30" spans="2:45" ht="21.95" customHeight="1">
      <c r="B30" s="908">
        <v>24</v>
      </c>
      <c r="C30" s="1152">
        <v>34683</v>
      </c>
      <c r="D30" s="909" t="s">
        <v>2133</v>
      </c>
      <c r="E30" s="910" t="s">
        <v>2247</v>
      </c>
      <c r="F30" s="911" t="s">
        <v>788</v>
      </c>
      <c r="G30" s="912" t="s">
        <v>4941</v>
      </c>
      <c r="H30" s="913" t="str">
        <f>VLOOKUP(G30,'รหัส 1-2562-ม.ต้น'!$B$11:$C$86,2)</f>
        <v>จิปาถะ</v>
      </c>
      <c r="I30" s="914"/>
      <c r="J30" s="914"/>
      <c r="K30" s="914"/>
      <c r="L30" s="914"/>
      <c r="M30" s="914"/>
      <c r="N30" s="914"/>
      <c r="O30" s="914"/>
      <c r="P30" s="914"/>
      <c r="Q30" s="914"/>
      <c r="R30" s="914"/>
      <c r="AA30" s="908">
        <v>24</v>
      </c>
      <c r="AB30" s="908">
        <v>34668</v>
      </c>
      <c r="AC30" s="909" t="s">
        <v>2133</v>
      </c>
      <c r="AD30" s="910" t="s">
        <v>2293</v>
      </c>
      <c r="AE30" s="911" t="s">
        <v>2294</v>
      </c>
      <c r="AF30" s="915"/>
      <c r="AG30" s="915"/>
      <c r="AH30" s="915"/>
      <c r="AI30" s="915"/>
      <c r="AJ30" s="915"/>
      <c r="AK30" s="915"/>
      <c r="AL30" s="915"/>
      <c r="AM30" s="915"/>
      <c r="AN30" s="915"/>
      <c r="AO30" s="915"/>
      <c r="AP30" s="915"/>
    </row>
    <row r="31" spans="2:45" ht="21.95" customHeight="1">
      <c r="B31" s="908">
        <v>25</v>
      </c>
      <c r="C31" s="1152">
        <v>34734</v>
      </c>
      <c r="D31" s="909" t="s">
        <v>2133</v>
      </c>
      <c r="E31" s="910" t="s">
        <v>1086</v>
      </c>
      <c r="F31" s="911" t="s">
        <v>2245</v>
      </c>
      <c r="G31" s="912" t="s">
        <v>4905</v>
      </c>
      <c r="H31" s="913" t="str">
        <f>VLOOKUP(G31,'รหัส 1-2562-ม.ต้น'!$B$11:$C$86,2)</f>
        <v>ประชาสัมพันธ์</v>
      </c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AA31" s="908">
        <v>25</v>
      </c>
      <c r="AB31" s="908">
        <v>34682</v>
      </c>
      <c r="AC31" s="909" t="s">
        <v>2133</v>
      </c>
      <c r="AD31" s="910" t="s">
        <v>2295</v>
      </c>
      <c r="AE31" s="911" t="s">
        <v>2296</v>
      </c>
      <c r="AF31" s="915"/>
      <c r="AG31" s="915"/>
      <c r="AH31" s="915"/>
      <c r="AI31" s="915"/>
      <c r="AJ31" s="915"/>
      <c r="AK31" s="915"/>
      <c r="AL31" s="915"/>
      <c r="AM31" s="915"/>
      <c r="AN31" s="915"/>
      <c r="AO31" s="915"/>
      <c r="AP31" s="915"/>
    </row>
    <row r="32" spans="2:45" ht="21.95" customHeight="1">
      <c r="B32" s="908">
        <v>26</v>
      </c>
      <c r="C32" s="1152">
        <v>34747</v>
      </c>
      <c r="D32" s="909" t="s">
        <v>2133</v>
      </c>
      <c r="E32" s="910" t="s">
        <v>2216</v>
      </c>
      <c r="F32" s="911" t="s">
        <v>2297</v>
      </c>
      <c r="G32" s="912" t="s">
        <v>4941</v>
      </c>
      <c r="H32" s="913" t="str">
        <f>VLOOKUP(G32,'รหัส 1-2562-ม.ต้น'!$B$11:$C$86,2)</f>
        <v>จิปาถะ</v>
      </c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U32" s="485"/>
      <c r="AA32" s="908">
        <v>26</v>
      </c>
      <c r="AB32" s="908">
        <v>34683</v>
      </c>
      <c r="AC32" s="909" t="s">
        <v>2133</v>
      </c>
      <c r="AD32" s="910" t="s">
        <v>2247</v>
      </c>
      <c r="AE32" s="911" t="s">
        <v>788</v>
      </c>
      <c r="AF32" s="915"/>
      <c r="AG32" s="915"/>
      <c r="AH32" s="915"/>
      <c r="AI32" s="915"/>
      <c r="AJ32" s="915"/>
      <c r="AK32" s="915"/>
      <c r="AL32" s="915"/>
      <c r="AM32" s="915"/>
      <c r="AN32" s="915"/>
      <c r="AO32" s="915"/>
      <c r="AP32" s="915"/>
      <c r="AS32" s="485"/>
    </row>
    <row r="33" spans="2:44" ht="21.95" customHeight="1">
      <c r="B33" s="908">
        <v>27</v>
      </c>
      <c r="C33" s="1152">
        <v>34774</v>
      </c>
      <c r="D33" s="909" t="s">
        <v>2133</v>
      </c>
      <c r="E33" s="910" t="s">
        <v>2298</v>
      </c>
      <c r="F33" s="911" t="s">
        <v>2299</v>
      </c>
      <c r="G33" s="912" t="s">
        <v>4941</v>
      </c>
      <c r="H33" s="913" t="str">
        <f>VLOOKUP(G33,'รหัส 1-2562-ม.ต้น'!$B$11:$C$86,2)</f>
        <v>จิปาถะ</v>
      </c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AA33" s="908">
        <v>27</v>
      </c>
      <c r="AB33" s="908">
        <v>34734</v>
      </c>
      <c r="AC33" s="909" t="s">
        <v>2133</v>
      </c>
      <c r="AD33" s="910" t="s">
        <v>1086</v>
      </c>
      <c r="AE33" s="911" t="s">
        <v>2245</v>
      </c>
      <c r="AF33" s="915"/>
      <c r="AG33" s="915"/>
      <c r="AH33" s="915"/>
      <c r="AI33" s="915"/>
      <c r="AJ33" s="915"/>
      <c r="AK33" s="915"/>
      <c r="AL33" s="915"/>
      <c r="AM33" s="915"/>
      <c r="AN33" s="915"/>
      <c r="AO33" s="915"/>
      <c r="AP33" s="915"/>
    </row>
    <row r="34" spans="2:44" ht="21.95" customHeight="1">
      <c r="B34" s="908">
        <v>28</v>
      </c>
      <c r="C34" s="1152">
        <v>34785</v>
      </c>
      <c r="D34" s="916" t="s">
        <v>2133</v>
      </c>
      <c r="E34" s="917" t="s">
        <v>2349</v>
      </c>
      <c r="F34" s="918" t="s">
        <v>1318</v>
      </c>
      <c r="G34" s="912" t="s">
        <v>4812</v>
      </c>
      <c r="H34" s="913" t="str">
        <f>VLOOKUP(G34,'รหัส 1-2562-ม.ต้น'!$B$11:$C$86,2)</f>
        <v>ชุมนุมสวนพฤกษศาสตร์ (1)</v>
      </c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AA34" s="908">
        <v>28</v>
      </c>
      <c r="AB34" s="908">
        <v>34747</v>
      </c>
      <c r="AC34" s="909" t="s">
        <v>2133</v>
      </c>
      <c r="AD34" s="910" t="s">
        <v>2216</v>
      </c>
      <c r="AE34" s="911" t="s">
        <v>2297</v>
      </c>
      <c r="AF34" s="915"/>
      <c r="AG34" s="915"/>
      <c r="AH34" s="915"/>
      <c r="AI34" s="915"/>
      <c r="AJ34" s="915"/>
      <c r="AK34" s="915"/>
      <c r="AL34" s="915"/>
      <c r="AM34" s="915"/>
      <c r="AN34" s="915"/>
      <c r="AO34" s="915"/>
      <c r="AP34" s="915"/>
    </row>
    <row r="35" spans="2:44" ht="21.95" customHeight="1">
      <c r="B35" s="908">
        <v>29</v>
      </c>
      <c r="C35" s="1152">
        <v>34819</v>
      </c>
      <c r="D35" s="909" t="s">
        <v>2133</v>
      </c>
      <c r="E35" s="910" t="s">
        <v>2300</v>
      </c>
      <c r="F35" s="911" t="s">
        <v>2301</v>
      </c>
      <c r="G35" s="912" t="s">
        <v>4905</v>
      </c>
      <c r="H35" s="913" t="str">
        <f>VLOOKUP(G35,'รหัส 1-2562-ม.ต้น'!$B$11:$C$86,2)</f>
        <v>ประชาสัมพันธ์</v>
      </c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AA35" s="908">
        <v>29</v>
      </c>
      <c r="AB35" s="908">
        <v>34774</v>
      </c>
      <c r="AC35" s="909" t="s">
        <v>2133</v>
      </c>
      <c r="AD35" s="910" t="s">
        <v>2298</v>
      </c>
      <c r="AE35" s="911" t="s">
        <v>2299</v>
      </c>
      <c r="AF35" s="915"/>
      <c r="AG35" s="915"/>
      <c r="AH35" s="915"/>
      <c r="AI35" s="915"/>
      <c r="AJ35" s="915"/>
      <c r="AK35" s="915"/>
      <c r="AL35" s="915"/>
      <c r="AM35" s="915"/>
      <c r="AN35" s="915"/>
      <c r="AO35" s="915"/>
      <c r="AP35" s="915"/>
    </row>
    <row r="36" spans="2:44" ht="21.95" customHeight="1">
      <c r="B36" s="908">
        <v>30</v>
      </c>
      <c r="C36" s="1152">
        <v>34823</v>
      </c>
      <c r="D36" s="916" t="s">
        <v>2133</v>
      </c>
      <c r="E36" s="917" t="s">
        <v>2357</v>
      </c>
      <c r="F36" s="918" t="s">
        <v>2358</v>
      </c>
      <c r="G36" s="912" t="s">
        <v>4812</v>
      </c>
      <c r="H36" s="913" t="str">
        <f>VLOOKUP(G36,'รหัส 1-2562-ม.ต้น'!$B$11:$C$86,2)</f>
        <v>ชุมนุมสวนพฤกษศาสตร์ (1)</v>
      </c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AA36" s="908">
        <v>30</v>
      </c>
      <c r="AB36" s="908">
        <v>34819</v>
      </c>
      <c r="AC36" s="909" t="s">
        <v>2133</v>
      </c>
      <c r="AD36" s="910" t="s">
        <v>2300</v>
      </c>
      <c r="AE36" s="911" t="s">
        <v>2301</v>
      </c>
      <c r="AF36" s="915"/>
      <c r="AG36" s="915"/>
      <c r="AH36" s="915"/>
      <c r="AI36" s="915"/>
      <c r="AJ36" s="915"/>
      <c r="AK36" s="915"/>
      <c r="AL36" s="915"/>
      <c r="AM36" s="915"/>
      <c r="AN36" s="915"/>
      <c r="AO36" s="915"/>
      <c r="AP36" s="915"/>
    </row>
    <row r="37" spans="2:44" ht="21.95" customHeight="1">
      <c r="B37" s="908">
        <v>31</v>
      </c>
      <c r="C37" s="1152">
        <v>34837</v>
      </c>
      <c r="D37" s="916" t="s">
        <v>2133</v>
      </c>
      <c r="E37" s="917" t="s">
        <v>2359</v>
      </c>
      <c r="F37" s="918" t="s">
        <v>2360</v>
      </c>
      <c r="G37" s="912" t="s">
        <v>4905</v>
      </c>
      <c r="H37" s="913" t="str">
        <f>VLOOKUP(G37,'รหัส 1-2562-ม.ต้น'!$B$11:$C$86,2)</f>
        <v>ประชาสัมพันธ์</v>
      </c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AA37" s="908">
        <v>31</v>
      </c>
      <c r="AB37" s="908">
        <v>34853</v>
      </c>
      <c r="AC37" s="909" t="s">
        <v>2133</v>
      </c>
      <c r="AD37" s="910" t="s">
        <v>2302</v>
      </c>
      <c r="AE37" s="911" t="s">
        <v>2303</v>
      </c>
      <c r="AF37" s="915"/>
      <c r="AG37" s="915"/>
      <c r="AH37" s="915"/>
      <c r="AI37" s="915"/>
      <c r="AJ37" s="915"/>
      <c r="AK37" s="915"/>
      <c r="AL37" s="915"/>
      <c r="AM37" s="915"/>
      <c r="AN37" s="915"/>
      <c r="AO37" s="915"/>
      <c r="AP37" s="915"/>
    </row>
    <row r="38" spans="2:44" ht="21.95" customHeight="1">
      <c r="B38" s="908">
        <v>32</v>
      </c>
      <c r="C38" s="1152">
        <v>34853</v>
      </c>
      <c r="D38" s="909" t="s">
        <v>2133</v>
      </c>
      <c r="E38" s="910" t="s">
        <v>2302</v>
      </c>
      <c r="F38" s="911" t="s">
        <v>2303</v>
      </c>
      <c r="G38" s="912" t="s">
        <v>4941</v>
      </c>
      <c r="H38" s="913" t="str">
        <f>VLOOKUP(G38,'รหัส 1-2562-ม.ต้น'!$B$11:$C$86,2)</f>
        <v>จิปาถะ</v>
      </c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AA38" s="908">
        <v>32</v>
      </c>
      <c r="AB38" s="908">
        <v>34872</v>
      </c>
      <c r="AC38" s="909" t="s">
        <v>2133</v>
      </c>
      <c r="AD38" s="910" t="s">
        <v>2304</v>
      </c>
      <c r="AE38" s="911" t="s">
        <v>2305</v>
      </c>
      <c r="AF38" s="915"/>
      <c r="AG38" s="915"/>
      <c r="AH38" s="915"/>
      <c r="AI38" s="915"/>
      <c r="AJ38" s="915"/>
      <c r="AK38" s="915"/>
      <c r="AL38" s="915"/>
      <c r="AM38" s="915"/>
      <c r="AN38" s="915"/>
      <c r="AO38" s="915"/>
      <c r="AP38" s="915"/>
    </row>
    <row r="39" spans="2:44" ht="21.95" customHeight="1">
      <c r="B39" s="908">
        <v>33</v>
      </c>
      <c r="C39" s="1152">
        <v>34872</v>
      </c>
      <c r="D39" s="909" t="s">
        <v>2133</v>
      </c>
      <c r="E39" s="910" t="s">
        <v>2304</v>
      </c>
      <c r="F39" s="911" t="s">
        <v>2305</v>
      </c>
      <c r="G39" s="912" t="s">
        <v>4829</v>
      </c>
      <c r="H39" s="913" t="str">
        <f>VLOOKUP(G39,'รหัส 1-2562-ม.ต้น'!$B$11:$C$86,2)</f>
        <v>A-MATH1</v>
      </c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AA39" s="908">
        <v>33</v>
      </c>
      <c r="AB39" s="908">
        <v>34892</v>
      </c>
      <c r="AC39" s="909" t="s">
        <v>2133</v>
      </c>
      <c r="AD39" s="910" t="s">
        <v>2306</v>
      </c>
      <c r="AE39" s="911" t="s">
        <v>2307</v>
      </c>
      <c r="AF39" s="915"/>
      <c r="AG39" s="915"/>
      <c r="AH39" s="915"/>
      <c r="AI39" s="915"/>
      <c r="AJ39" s="915"/>
      <c r="AK39" s="915"/>
      <c r="AL39" s="915"/>
      <c r="AM39" s="915"/>
      <c r="AN39" s="915"/>
      <c r="AO39" s="915"/>
      <c r="AP39" s="915"/>
    </row>
    <row r="40" spans="2:44" ht="21.95" customHeight="1">
      <c r="B40" s="908">
        <v>34</v>
      </c>
      <c r="C40" s="1152">
        <v>34892</v>
      </c>
      <c r="D40" s="909" t="s">
        <v>2133</v>
      </c>
      <c r="E40" s="910" t="s">
        <v>2306</v>
      </c>
      <c r="F40" s="911" t="s">
        <v>2307</v>
      </c>
      <c r="G40" s="912" t="s">
        <v>4829</v>
      </c>
      <c r="H40" s="913" t="str">
        <f>VLOOKUP(G40,'รหัส 1-2562-ม.ต้น'!$B$11:$C$86,2)</f>
        <v>A-MATH1</v>
      </c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T40" s="934" t="s">
        <v>3421</v>
      </c>
      <c r="U40" s="934"/>
      <c r="AA40" s="908">
        <v>34</v>
      </c>
      <c r="AB40" s="908">
        <v>34895</v>
      </c>
      <c r="AC40" s="909" t="s">
        <v>2133</v>
      </c>
      <c r="AD40" s="910" t="s">
        <v>1529</v>
      </c>
      <c r="AE40" s="911" t="s">
        <v>2308</v>
      </c>
      <c r="AF40" s="915"/>
      <c r="AG40" s="915"/>
      <c r="AH40" s="915"/>
      <c r="AI40" s="915"/>
      <c r="AJ40" s="915"/>
      <c r="AK40" s="915"/>
      <c r="AL40" s="915"/>
      <c r="AM40" s="915"/>
      <c r="AN40" s="915"/>
      <c r="AO40" s="915"/>
      <c r="AP40" s="915"/>
      <c r="AR40" s="899" t="s">
        <v>3348</v>
      </c>
    </row>
    <row r="41" spans="2:44" ht="21.95" customHeight="1">
      <c r="B41" s="908">
        <v>35</v>
      </c>
      <c r="C41" s="1152">
        <v>34895</v>
      </c>
      <c r="D41" s="909" t="s">
        <v>2133</v>
      </c>
      <c r="E41" s="910" t="s">
        <v>1529</v>
      </c>
      <c r="F41" s="911" t="s">
        <v>2308</v>
      </c>
      <c r="G41" s="912" t="s">
        <v>4850</v>
      </c>
      <c r="H41" s="913" t="str">
        <f>VLOOKUP(G41,'รหัส 1-2562-ม.ต้น'!$B$11:$C$86,2)</f>
        <v>E.D.drewing</v>
      </c>
      <c r="I41" s="914"/>
      <c r="J41" s="914"/>
      <c r="K41" s="914"/>
      <c r="L41" s="914"/>
      <c r="M41" s="914"/>
      <c r="N41" s="914"/>
      <c r="O41" s="914"/>
      <c r="P41" s="914"/>
      <c r="Q41" s="914"/>
      <c r="R41" s="914"/>
      <c r="AA41" s="485"/>
      <c r="AB41" s="485"/>
      <c r="AC41" s="486"/>
      <c r="AD41" s="486"/>
      <c r="AE41" s="486"/>
      <c r="AF41" s="935"/>
      <c r="AG41" s="935"/>
      <c r="AH41" s="935"/>
      <c r="AI41" s="935"/>
      <c r="AJ41" s="935"/>
      <c r="AK41" s="935"/>
      <c r="AL41" s="935"/>
      <c r="AM41" s="935"/>
      <c r="AN41" s="935"/>
      <c r="AO41" s="935"/>
      <c r="AP41" s="935"/>
    </row>
    <row r="42" spans="2:44" ht="21.95" customHeight="1">
      <c r="B42" s="485"/>
      <c r="C42" s="1153"/>
      <c r="D42" s="486"/>
      <c r="E42" s="486"/>
      <c r="F42" s="486"/>
      <c r="G42" s="936"/>
      <c r="H42" s="936"/>
      <c r="I42" s="936"/>
      <c r="J42" s="936"/>
      <c r="K42" s="936"/>
      <c r="L42" s="936"/>
      <c r="M42" s="936"/>
      <c r="N42" s="936"/>
      <c r="O42" s="936"/>
      <c r="P42" s="936"/>
      <c r="Q42" s="936"/>
      <c r="R42" s="936"/>
      <c r="AA42" s="485"/>
      <c r="AB42" s="485"/>
      <c r="AC42" s="486"/>
      <c r="AD42" s="486"/>
      <c r="AE42" s="486"/>
      <c r="AF42" s="935"/>
      <c r="AG42" s="935"/>
      <c r="AH42" s="935"/>
      <c r="AI42" s="935"/>
      <c r="AJ42" s="935"/>
      <c r="AK42" s="935"/>
      <c r="AL42" s="935"/>
      <c r="AM42" s="935"/>
      <c r="AN42" s="935"/>
      <c r="AO42" s="935"/>
      <c r="AP42" s="935"/>
    </row>
    <row r="43" spans="2:44" ht="21.95" customHeight="1">
      <c r="B43" s="485"/>
      <c r="C43" s="1153"/>
      <c r="D43" s="486"/>
      <c r="E43" s="486"/>
      <c r="F43" s="486"/>
      <c r="G43" s="936"/>
      <c r="H43" s="936"/>
      <c r="I43" s="936"/>
      <c r="J43" s="936"/>
      <c r="K43" s="936"/>
      <c r="L43" s="936"/>
      <c r="M43" s="936"/>
      <c r="N43" s="936"/>
      <c r="O43" s="936"/>
      <c r="P43" s="936"/>
      <c r="Q43" s="936"/>
      <c r="R43" s="936"/>
      <c r="AA43" s="485"/>
      <c r="AB43" s="485"/>
      <c r="AC43" s="486"/>
      <c r="AD43" s="486"/>
      <c r="AE43" s="486"/>
      <c r="AF43" s="935"/>
      <c r="AG43" s="935"/>
      <c r="AH43" s="935"/>
      <c r="AI43" s="935"/>
      <c r="AJ43" s="935"/>
      <c r="AK43" s="935"/>
      <c r="AL43" s="935"/>
      <c r="AM43" s="935"/>
      <c r="AN43" s="935"/>
      <c r="AO43" s="935"/>
      <c r="AP43" s="935"/>
    </row>
    <row r="44" spans="2:44" ht="21.95" customHeight="1">
      <c r="G44" s="937"/>
      <c r="I44" s="937"/>
      <c r="J44" s="937"/>
      <c r="K44" s="937"/>
      <c r="L44" s="937"/>
      <c r="M44" s="937"/>
      <c r="N44" s="937"/>
      <c r="O44" s="937"/>
      <c r="P44" s="937"/>
      <c r="Q44" s="937"/>
      <c r="R44" s="937"/>
      <c r="AF44" s="937"/>
      <c r="AG44" s="937"/>
      <c r="AH44" s="937"/>
      <c r="AI44" s="937"/>
      <c r="AJ44" s="937"/>
      <c r="AK44" s="937"/>
      <c r="AL44" s="937"/>
      <c r="AM44" s="937"/>
      <c r="AN44" s="937"/>
      <c r="AO44" s="937"/>
      <c r="AP44" s="937"/>
    </row>
    <row r="47" spans="2:44" ht="21.95" customHeight="1">
      <c r="D47" s="1352"/>
      <c r="E47" s="1352"/>
      <c r="F47" s="1352"/>
      <c r="G47" s="1352"/>
      <c r="H47" s="1352"/>
      <c r="I47" s="1352"/>
      <c r="J47" s="1352"/>
      <c r="K47" s="1352"/>
      <c r="L47" s="1352"/>
      <c r="M47" s="1352"/>
      <c r="N47" s="1352"/>
      <c r="O47" s="1352"/>
      <c r="P47" s="1352"/>
      <c r="Q47" s="1352"/>
      <c r="R47" s="1352"/>
      <c r="AC47" s="1352"/>
      <c r="AD47" s="1353"/>
      <c r="AE47" s="1353"/>
      <c r="AF47" s="1353"/>
      <c r="AG47" s="1353"/>
      <c r="AH47" s="1353"/>
      <c r="AI47" s="1353"/>
      <c r="AJ47" s="1353"/>
      <c r="AK47" s="1353"/>
      <c r="AL47" s="1353"/>
      <c r="AM47" s="1353"/>
      <c r="AN47" s="1353"/>
      <c r="AO47" s="1353"/>
      <c r="AP47" s="1353"/>
    </row>
    <row r="48" spans="2:44" ht="21.95" customHeight="1">
      <c r="D48" s="1356"/>
      <c r="E48" s="1356"/>
      <c r="F48" s="1356"/>
      <c r="G48" s="1356"/>
      <c r="H48" s="1356"/>
      <c r="I48" s="1356"/>
      <c r="J48" s="1356"/>
      <c r="K48" s="1356"/>
      <c r="L48" s="1356"/>
      <c r="M48" s="1356"/>
      <c r="N48" s="1356"/>
      <c r="O48" s="1356"/>
      <c r="P48" s="1356"/>
      <c r="Q48" s="1356"/>
      <c r="R48" s="1356"/>
      <c r="AC48" s="1356"/>
      <c r="AD48" s="1353"/>
      <c r="AE48" s="1353"/>
      <c r="AF48" s="1353"/>
      <c r="AG48" s="1353"/>
      <c r="AH48" s="1353"/>
      <c r="AI48" s="1353"/>
      <c r="AJ48" s="1353"/>
      <c r="AK48" s="1353"/>
      <c r="AL48" s="1353"/>
      <c r="AM48" s="1353"/>
      <c r="AN48" s="1353"/>
      <c r="AO48" s="1353"/>
      <c r="AP48" s="1353"/>
    </row>
    <row r="49" spans="2:42" ht="21.95" customHeight="1">
      <c r="B49" s="906" t="s">
        <v>1</v>
      </c>
      <c r="C49" s="1151" t="s">
        <v>2</v>
      </c>
      <c r="D49" s="1354" t="s">
        <v>2116</v>
      </c>
      <c r="E49" s="1355"/>
      <c r="F49" s="1355"/>
      <c r="G49" s="906" t="s">
        <v>4793</v>
      </c>
      <c r="H49" s="906" t="s">
        <v>4794</v>
      </c>
      <c r="I49" s="906" t="s">
        <v>5081</v>
      </c>
      <c r="J49" s="906" t="s">
        <v>4795</v>
      </c>
      <c r="K49" s="907"/>
      <c r="L49" s="907"/>
      <c r="M49" s="907"/>
      <c r="N49" s="907"/>
      <c r="O49" s="907"/>
      <c r="P49" s="907"/>
      <c r="Q49" s="907"/>
      <c r="R49" s="907"/>
      <c r="AA49" s="906" t="s">
        <v>1</v>
      </c>
      <c r="AB49" s="906" t="s">
        <v>2</v>
      </c>
      <c r="AC49" s="1354" t="s">
        <v>2116</v>
      </c>
      <c r="AD49" s="1355"/>
      <c r="AE49" s="1355"/>
      <c r="AF49" s="907"/>
      <c r="AG49" s="907"/>
      <c r="AH49" s="907"/>
      <c r="AI49" s="907"/>
      <c r="AJ49" s="907"/>
      <c r="AK49" s="907"/>
      <c r="AL49" s="907"/>
      <c r="AM49" s="907"/>
      <c r="AN49" s="907"/>
      <c r="AO49" s="907"/>
      <c r="AP49" s="907"/>
    </row>
    <row r="50" spans="2:42" ht="21.95" customHeight="1">
      <c r="B50" s="908">
        <v>1</v>
      </c>
      <c r="C50" s="1152">
        <v>34588</v>
      </c>
      <c r="D50" s="916" t="s">
        <v>2135</v>
      </c>
      <c r="E50" s="917" t="s">
        <v>2309</v>
      </c>
      <c r="F50" s="918" t="s">
        <v>2310</v>
      </c>
      <c r="G50" s="912" t="s">
        <v>4945</v>
      </c>
      <c r="H50" s="913" t="str">
        <f>VLOOKUP(G50,'รหัส 1-2562-ม.ต้น'!$B$11:$C$86,2)</f>
        <v>กฎหมาย</v>
      </c>
      <c r="I50" s="914"/>
      <c r="J50" s="914"/>
      <c r="K50" s="914"/>
      <c r="L50" s="914"/>
      <c r="M50" s="914"/>
      <c r="N50" s="914"/>
      <c r="O50" s="914"/>
      <c r="P50" s="914"/>
      <c r="Q50" s="914"/>
      <c r="R50" s="914"/>
      <c r="AA50" s="908">
        <v>1</v>
      </c>
      <c r="AB50" s="908">
        <v>34588</v>
      </c>
      <c r="AC50" s="916" t="s">
        <v>2135</v>
      </c>
      <c r="AD50" s="917" t="s">
        <v>2309</v>
      </c>
      <c r="AE50" s="918" t="s">
        <v>2310</v>
      </c>
      <c r="AF50" s="938"/>
      <c r="AG50" s="915"/>
      <c r="AH50" s="915"/>
      <c r="AI50" s="915"/>
      <c r="AJ50" s="915"/>
      <c r="AK50" s="915"/>
      <c r="AL50" s="915"/>
      <c r="AM50" s="915"/>
      <c r="AN50" s="915"/>
      <c r="AO50" s="915"/>
      <c r="AP50" s="915"/>
    </row>
    <row r="51" spans="2:42" ht="21.95" customHeight="1">
      <c r="B51" s="908">
        <v>2</v>
      </c>
      <c r="C51" s="1152">
        <v>34591</v>
      </c>
      <c r="D51" s="916" t="s">
        <v>2135</v>
      </c>
      <c r="E51" s="917" t="s">
        <v>2311</v>
      </c>
      <c r="F51" s="918" t="s">
        <v>2217</v>
      </c>
      <c r="G51" s="912" t="s">
        <v>4837</v>
      </c>
      <c r="H51" s="913" t="str">
        <f>VLOOKUP(G51,'รหัส 1-2562-ม.ต้น'!$B$11:$C$86,2)</f>
        <v>ภาพยนตร์วิทยาศาสตร์</v>
      </c>
      <c r="I51" s="914"/>
      <c r="J51" s="914"/>
      <c r="K51" s="914"/>
      <c r="L51" s="914"/>
      <c r="M51" s="914"/>
      <c r="N51" s="914"/>
      <c r="O51" s="914"/>
      <c r="P51" s="914"/>
      <c r="Q51" s="914"/>
      <c r="R51" s="914"/>
      <c r="AA51" s="908">
        <v>2</v>
      </c>
      <c r="AB51" s="908">
        <v>34591</v>
      </c>
      <c r="AC51" s="916" t="s">
        <v>2135</v>
      </c>
      <c r="AD51" s="917" t="s">
        <v>2311</v>
      </c>
      <c r="AE51" s="918" t="s">
        <v>2217</v>
      </c>
      <c r="AF51" s="938"/>
      <c r="AG51" s="915"/>
      <c r="AH51" s="915"/>
      <c r="AI51" s="915"/>
      <c r="AJ51" s="915"/>
      <c r="AK51" s="915"/>
      <c r="AL51" s="915"/>
      <c r="AM51" s="915"/>
      <c r="AN51" s="915"/>
      <c r="AO51" s="915"/>
      <c r="AP51" s="915"/>
    </row>
    <row r="52" spans="2:42" ht="21.95" customHeight="1">
      <c r="B52" s="908">
        <v>3</v>
      </c>
      <c r="C52" s="1152">
        <v>34602</v>
      </c>
      <c r="D52" s="916" t="s">
        <v>2135</v>
      </c>
      <c r="E52" s="917" t="s">
        <v>1575</v>
      </c>
      <c r="F52" s="918" t="s">
        <v>2312</v>
      </c>
      <c r="G52" s="912" t="s">
        <v>4873</v>
      </c>
      <c r="H52" s="913" t="str">
        <f>VLOOKUP(G52,'รหัส 1-2562-ม.ต้น'!$B$11:$C$86,2)</f>
        <v>หมากล้อม</v>
      </c>
      <c r="I52" s="914"/>
      <c r="J52" s="914"/>
      <c r="K52" s="914"/>
      <c r="L52" s="914"/>
      <c r="M52" s="914"/>
      <c r="N52" s="914"/>
      <c r="O52" s="914"/>
      <c r="P52" s="914"/>
      <c r="Q52" s="914"/>
      <c r="R52" s="914"/>
      <c r="AA52" s="908">
        <v>3</v>
      </c>
      <c r="AB52" s="908">
        <v>34602</v>
      </c>
      <c r="AC52" s="916" t="s">
        <v>2135</v>
      </c>
      <c r="AD52" s="917" t="s">
        <v>1575</v>
      </c>
      <c r="AE52" s="918" t="s">
        <v>2312</v>
      </c>
      <c r="AF52" s="938"/>
      <c r="AG52" s="915"/>
      <c r="AH52" s="915"/>
      <c r="AI52" s="915"/>
      <c r="AJ52" s="915"/>
      <c r="AK52" s="915"/>
      <c r="AL52" s="915"/>
      <c r="AM52" s="915"/>
      <c r="AN52" s="915"/>
      <c r="AO52" s="915"/>
      <c r="AP52" s="915"/>
    </row>
    <row r="53" spans="2:42" ht="21.95" customHeight="1">
      <c r="B53" s="908">
        <v>4</v>
      </c>
      <c r="C53" s="1152">
        <v>34611</v>
      </c>
      <c r="D53" s="916" t="s">
        <v>2135</v>
      </c>
      <c r="E53" s="917" t="s">
        <v>2313</v>
      </c>
      <c r="F53" s="918" t="s">
        <v>2314</v>
      </c>
      <c r="G53" s="912" t="s">
        <v>4839</v>
      </c>
      <c r="H53" s="913" t="str">
        <f>VLOOKUP(G53,'รหัส 1-2562-ม.ต้น'!$B$11:$C$86,2)</f>
        <v>สนุกกับโมเดลฟิกเกอร์</v>
      </c>
      <c r="I53" s="914"/>
      <c r="J53" s="914"/>
      <c r="K53" s="914"/>
      <c r="L53" s="914"/>
      <c r="M53" s="914"/>
      <c r="N53" s="914"/>
      <c r="O53" s="914"/>
      <c r="P53" s="914"/>
      <c r="Q53" s="914"/>
      <c r="R53" s="914"/>
      <c r="AA53" s="908">
        <v>4</v>
      </c>
      <c r="AB53" s="908">
        <v>34611</v>
      </c>
      <c r="AC53" s="916" t="s">
        <v>2135</v>
      </c>
      <c r="AD53" s="917" t="s">
        <v>2313</v>
      </c>
      <c r="AE53" s="918" t="s">
        <v>2314</v>
      </c>
      <c r="AF53" s="938"/>
      <c r="AG53" s="915"/>
      <c r="AH53" s="915"/>
      <c r="AI53" s="915"/>
      <c r="AJ53" s="915"/>
      <c r="AK53" s="915"/>
      <c r="AL53" s="915"/>
      <c r="AM53" s="915"/>
      <c r="AN53" s="915"/>
      <c r="AO53" s="915"/>
      <c r="AP53" s="915"/>
    </row>
    <row r="54" spans="2:42" ht="21.95" customHeight="1">
      <c r="B54" s="908">
        <v>5</v>
      </c>
      <c r="C54" s="1152">
        <v>34629</v>
      </c>
      <c r="D54" s="916" t="s">
        <v>2135</v>
      </c>
      <c r="E54" s="917" t="s">
        <v>2315</v>
      </c>
      <c r="F54" s="918" t="s">
        <v>1710</v>
      </c>
      <c r="G54" s="912" t="s">
        <v>4873</v>
      </c>
      <c r="H54" s="913" t="str">
        <f>VLOOKUP(G54,'รหัส 1-2562-ม.ต้น'!$B$11:$C$86,2)</f>
        <v>หมากล้อม</v>
      </c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AA54" s="908">
        <v>5</v>
      </c>
      <c r="AB54" s="908">
        <v>34629</v>
      </c>
      <c r="AC54" s="916" t="s">
        <v>2135</v>
      </c>
      <c r="AD54" s="917" t="s">
        <v>2315</v>
      </c>
      <c r="AE54" s="918" t="s">
        <v>1710</v>
      </c>
      <c r="AF54" s="938"/>
      <c r="AG54" s="915"/>
      <c r="AH54" s="915"/>
      <c r="AI54" s="915"/>
      <c r="AJ54" s="915"/>
      <c r="AK54" s="915"/>
      <c r="AL54" s="915"/>
      <c r="AM54" s="915"/>
      <c r="AN54" s="915"/>
      <c r="AO54" s="915"/>
      <c r="AP54" s="915"/>
    </row>
    <row r="55" spans="2:42" ht="21.95" customHeight="1">
      <c r="B55" s="908">
        <v>6</v>
      </c>
      <c r="C55" s="1152">
        <v>34630</v>
      </c>
      <c r="D55" s="909" t="s">
        <v>2135</v>
      </c>
      <c r="E55" s="910" t="s">
        <v>2255</v>
      </c>
      <c r="F55" s="911" t="s">
        <v>2256</v>
      </c>
      <c r="G55" s="912" t="s">
        <v>4841</v>
      </c>
      <c r="H55" s="913" t="str">
        <f>VLOOKUP(G55,'รหัส 1-2562-ม.ต้น'!$B$11:$C$86,2)</f>
        <v>มหัศจรรย์แห่งโลกรีไซเคิล1</v>
      </c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AA55" s="908">
        <v>6</v>
      </c>
      <c r="AB55" s="908">
        <v>34648</v>
      </c>
      <c r="AC55" s="916" t="s">
        <v>2135</v>
      </c>
      <c r="AD55" s="917" t="s">
        <v>2316</v>
      </c>
      <c r="AE55" s="918" t="s">
        <v>2317</v>
      </c>
      <c r="AF55" s="938"/>
      <c r="AG55" s="915"/>
      <c r="AH55" s="915"/>
      <c r="AI55" s="915"/>
      <c r="AJ55" s="915"/>
      <c r="AK55" s="915"/>
      <c r="AL55" s="915"/>
      <c r="AM55" s="915"/>
      <c r="AN55" s="915"/>
      <c r="AO55" s="915"/>
      <c r="AP55" s="915"/>
    </row>
    <row r="56" spans="2:42" ht="21.95" customHeight="1">
      <c r="B56" s="908">
        <v>7</v>
      </c>
      <c r="C56" s="1152">
        <v>34648</v>
      </c>
      <c r="D56" s="916" t="s">
        <v>2135</v>
      </c>
      <c r="E56" s="917" t="s">
        <v>2316</v>
      </c>
      <c r="F56" s="918" t="s">
        <v>2317</v>
      </c>
      <c r="G56" s="912" t="s">
        <v>4873</v>
      </c>
      <c r="H56" s="913" t="str">
        <f>VLOOKUP(G56,'รหัส 1-2562-ม.ต้น'!$B$11:$C$86,2)</f>
        <v>หมากล้อม</v>
      </c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AA56" s="908">
        <v>7</v>
      </c>
      <c r="AB56" s="908">
        <v>34658</v>
      </c>
      <c r="AC56" s="916" t="s">
        <v>2135</v>
      </c>
      <c r="AD56" s="917" t="s">
        <v>2318</v>
      </c>
      <c r="AE56" s="918" t="s">
        <v>2319</v>
      </c>
      <c r="AF56" s="938"/>
      <c r="AG56" s="915"/>
      <c r="AH56" s="915"/>
      <c r="AI56" s="915"/>
      <c r="AJ56" s="915"/>
      <c r="AK56" s="915"/>
      <c r="AL56" s="915"/>
      <c r="AM56" s="915"/>
      <c r="AN56" s="915"/>
      <c r="AO56" s="915"/>
      <c r="AP56" s="915"/>
    </row>
    <row r="57" spans="2:42" ht="21.95" customHeight="1">
      <c r="B57" s="908">
        <v>8</v>
      </c>
      <c r="C57" s="1152">
        <v>34658</v>
      </c>
      <c r="D57" s="916" t="s">
        <v>2135</v>
      </c>
      <c r="E57" s="917" t="s">
        <v>2318</v>
      </c>
      <c r="F57" s="918" t="s">
        <v>2319</v>
      </c>
      <c r="G57" s="912" t="s">
        <v>4837</v>
      </c>
      <c r="H57" s="913" t="str">
        <f>VLOOKUP(G57,'รหัส 1-2562-ม.ต้น'!$B$11:$C$86,2)</f>
        <v>ภาพยนตร์วิทยาศาสตร์</v>
      </c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AA57" s="908">
        <v>8</v>
      </c>
      <c r="AB57" s="908">
        <v>34676</v>
      </c>
      <c r="AC57" s="916" t="s">
        <v>2135</v>
      </c>
      <c r="AD57" s="917" t="s">
        <v>2320</v>
      </c>
      <c r="AE57" s="918" t="s">
        <v>2321</v>
      </c>
      <c r="AF57" s="938"/>
      <c r="AG57" s="915"/>
      <c r="AH57" s="915"/>
      <c r="AI57" s="915"/>
      <c r="AJ57" s="915"/>
      <c r="AK57" s="915"/>
      <c r="AL57" s="915"/>
      <c r="AM57" s="915"/>
      <c r="AN57" s="915"/>
      <c r="AO57" s="915"/>
      <c r="AP57" s="915"/>
    </row>
    <row r="58" spans="2:42" ht="21.95" customHeight="1">
      <c r="B58" s="908">
        <v>9</v>
      </c>
      <c r="C58" s="1152">
        <v>34673</v>
      </c>
      <c r="D58" s="909" t="s">
        <v>2135</v>
      </c>
      <c r="E58" s="910" t="s">
        <v>2257</v>
      </c>
      <c r="F58" s="911" t="s">
        <v>2258</v>
      </c>
      <c r="G58" s="912" t="s">
        <v>4837</v>
      </c>
      <c r="H58" s="913" t="str">
        <f>VLOOKUP(G58,'รหัส 1-2562-ม.ต้น'!$B$11:$C$86,2)</f>
        <v>ภาพยนตร์วิทยาศาสตร์</v>
      </c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AA58" s="908">
        <v>9</v>
      </c>
      <c r="AB58" s="908">
        <v>34692</v>
      </c>
      <c r="AC58" s="916" t="s">
        <v>2135</v>
      </c>
      <c r="AD58" s="917" t="s">
        <v>2322</v>
      </c>
      <c r="AE58" s="918" t="s">
        <v>2323</v>
      </c>
      <c r="AF58" s="938"/>
      <c r="AG58" s="915"/>
      <c r="AH58" s="915"/>
      <c r="AI58" s="915"/>
      <c r="AJ58" s="915"/>
      <c r="AK58" s="915"/>
      <c r="AL58" s="915"/>
      <c r="AM58" s="915"/>
      <c r="AN58" s="915"/>
      <c r="AO58" s="915"/>
      <c r="AP58" s="915"/>
    </row>
    <row r="59" spans="2:42" ht="21.95" customHeight="1">
      <c r="B59" s="908">
        <v>10</v>
      </c>
      <c r="C59" s="1152">
        <v>34676</v>
      </c>
      <c r="D59" s="916" t="s">
        <v>2135</v>
      </c>
      <c r="E59" s="917" t="s">
        <v>2320</v>
      </c>
      <c r="F59" s="918" t="s">
        <v>2321</v>
      </c>
      <c r="G59" s="912" t="s">
        <v>4837</v>
      </c>
      <c r="H59" s="913" t="str">
        <f>VLOOKUP(G59,'รหัส 1-2562-ม.ต้น'!$B$11:$C$86,2)</f>
        <v>ภาพยนตร์วิทยาศาสตร์</v>
      </c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AA59" s="908">
        <v>10</v>
      </c>
      <c r="AB59" s="908">
        <v>34718</v>
      </c>
      <c r="AC59" s="916" t="s">
        <v>2135</v>
      </c>
      <c r="AD59" s="917" t="s">
        <v>1162</v>
      </c>
      <c r="AE59" s="918" t="s">
        <v>2324</v>
      </c>
      <c r="AF59" s="938"/>
      <c r="AG59" s="915"/>
      <c r="AH59" s="915"/>
      <c r="AI59" s="915"/>
      <c r="AJ59" s="915"/>
      <c r="AK59" s="915"/>
      <c r="AL59" s="915"/>
      <c r="AM59" s="915"/>
      <c r="AN59" s="915"/>
      <c r="AO59" s="915"/>
      <c r="AP59" s="915"/>
    </row>
    <row r="60" spans="2:42" ht="21.95" customHeight="1">
      <c r="B60" s="908">
        <v>11</v>
      </c>
      <c r="C60" s="1152">
        <v>34692</v>
      </c>
      <c r="D60" s="916" t="s">
        <v>2135</v>
      </c>
      <c r="E60" s="917" t="s">
        <v>2322</v>
      </c>
      <c r="F60" s="918" t="s">
        <v>2323</v>
      </c>
      <c r="G60" s="912" t="s">
        <v>4873</v>
      </c>
      <c r="H60" s="913" t="str">
        <f>VLOOKUP(G60,'รหัส 1-2562-ม.ต้น'!$B$11:$C$86,2)</f>
        <v>หมากล้อม</v>
      </c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AA60" s="908">
        <v>11</v>
      </c>
      <c r="AB60" s="908">
        <v>34733</v>
      </c>
      <c r="AC60" s="916" t="s">
        <v>2135</v>
      </c>
      <c r="AD60" s="917" t="s">
        <v>2325</v>
      </c>
      <c r="AE60" s="918" t="s">
        <v>1242</v>
      </c>
      <c r="AF60" s="938"/>
      <c r="AG60" s="915"/>
      <c r="AH60" s="915"/>
      <c r="AI60" s="915"/>
      <c r="AJ60" s="915"/>
      <c r="AK60" s="915"/>
      <c r="AL60" s="915"/>
      <c r="AM60" s="915"/>
      <c r="AN60" s="915"/>
      <c r="AO60" s="915"/>
      <c r="AP60" s="915"/>
    </row>
    <row r="61" spans="2:42" ht="21.95" customHeight="1">
      <c r="B61" s="908">
        <v>12</v>
      </c>
      <c r="C61" s="1152">
        <v>34718</v>
      </c>
      <c r="D61" s="916" t="s">
        <v>2135</v>
      </c>
      <c r="E61" s="917" t="s">
        <v>1162</v>
      </c>
      <c r="F61" s="918" t="s">
        <v>2324</v>
      </c>
      <c r="G61" s="912" t="s">
        <v>4931</v>
      </c>
      <c r="H61" s="913" t="str">
        <f>VLOOKUP(G61,'รหัส 1-2562-ม.ต้น'!$B$11:$C$86,2)</f>
        <v>สังคมงามตามวิธีพุทธ</v>
      </c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AA61" s="908">
        <v>12</v>
      </c>
      <c r="AB61" s="908">
        <v>34792</v>
      </c>
      <c r="AC61" s="916" t="s">
        <v>2135</v>
      </c>
      <c r="AD61" s="917" t="s">
        <v>2326</v>
      </c>
      <c r="AE61" s="918" t="s">
        <v>2327</v>
      </c>
      <c r="AF61" s="938"/>
      <c r="AG61" s="915"/>
      <c r="AH61" s="915"/>
      <c r="AI61" s="915"/>
      <c r="AJ61" s="915"/>
      <c r="AK61" s="915"/>
      <c r="AL61" s="915"/>
      <c r="AM61" s="915"/>
      <c r="AN61" s="915"/>
      <c r="AO61" s="915"/>
      <c r="AP61" s="915"/>
    </row>
    <row r="62" spans="2:42" ht="21.95" customHeight="1">
      <c r="B62" s="908">
        <v>13</v>
      </c>
      <c r="C62" s="1152">
        <v>34741</v>
      </c>
      <c r="D62" s="909" t="s">
        <v>2135</v>
      </c>
      <c r="E62" s="910" t="s">
        <v>2262</v>
      </c>
      <c r="F62" s="911" t="s">
        <v>2263</v>
      </c>
      <c r="G62" s="912" t="s">
        <v>4837</v>
      </c>
      <c r="H62" s="913" t="str">
        <f>VLOOKUP(G62,'รหัส 1-2562-ม.ต้น'!$B$11:$C$86,2)</f>
        <v>ภาพยนตร์วิทยาศาสตร์</v>
      </c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AA62" s="908">
        <v>13</v>
      </c>
      <c r="AB62" s="908">
        <v>34862</v>
      </c>
      <c r="AC62" s="916" t="s">
        <v>2135</v>
      </c>
      <c r="AD62" s="917" t="s">
        <v>2328</v>
      </c>
      <c r="AE62" s="918" t="s">
        <v>2329</v>
      </c>
      <c r="AF62" s="938"/>
      <c r="AG62" s="915"/>
      <c r="AH62" s="915"/>
      <c r="AI62" s="915"/>
      <c r="AJ62" s="915"/>
      <c r="AK62" s="915"/>
      <c r="AL62" s="915"/>
      <c r="AM62" s="915"/>
      <c r="AN62" s="915"/>
      <c r="AO62" s="915"/>
      <c r="AP62" s="915"/>
    </row>
    <row r="63" spans="2:42" ht="21.95" customHeight="1">
      <c r="B63" s="908">
        <v>14</v>
      </c>
      <c r="C63" s="1152">
        <v>34764</v>
      </c>
      <c r="D63" s="909" t="s">
        <v>2135</v>
      </c>
      <c r="E63" s="910" t="s">
        <v>823</v>
      </c>
      <c r="F63" s="911" t="s">
        <v>2268</v>
      </c>
      <c r="G63" s="912" t="s">
        <v>4831</v>
      </c>
      <c r="H63" s="913" t="str">
        <f>VLOOKUP(G63,'รหัส 1-2562-ม.ต้น'!$B$11:$C$86,2)</f>
        <v xml:space="preserve"> CROSSWORD  GAME</v>
      </c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AA63" s="908">
        <v>14</v>
      </c>
      <c r="AB63" s="908">
        <v>34865</v>
      </c>
      <c r="AC63" s="916" t="s">
        <v>2135</v>
      </c>
      <c r="AD63" s="917" t="s">
        <v>2250</v>
      </c>
      <c r="AE63" s="918" t="s">
        <v>2330</v>
      </c>
      <c r="AF63" s="938"/>
      <c r="AG63" s="915"/>
      <c r="AH63" s="915"/>
      <c r="AI63" s="915"/>
      <c r="AJ63" s="915"/>
      <c r="AK63" s="915"/>
      <c r="AL63" s="915"/>
      <c r="AM63" s="915"/>
      <c r="AN63" s="915"/>
      <c r="AO63" s="915"/>
      <c r="AP63" s="915"/>
    </row>
    <row r="64" spans="2:42" ht="21.95" customHeight="1">
      <c r="B64" s="908">
        <v>15</v>
      </c>
      <c r="C64" s="1152">
        <v>34815</v>
      </c>
      <c r="D64" s="909" t="s">
        <v>2135</v>
      </c>
      <c r="E64" s="910" t="s">
        <v>2279</v>
      </c>
      <c r="F64" s="911" t="s">
        <v>2280</v>
      </c>
      <c r="G64" s="912" t="s">
        <v>4873</v>
      </c>
      <c r="H64" s="913" t="str">
        <f>VLOOKUP(G64,'รหัส 1-2562-ม.ต้น'!$B$11:$C$86,2)</f>
        <v>หมากล้อม</v>
      </c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AA64" s="908">
        <v>15</v>
      </c>
      <c r="AB64" s="908">
        <v>34867</v>
      </c>
      <c r="AC64" s="916" t="s">
        <v>2135</v>
      </c>
      <c r="AD64" s="917" t="s">
        <v>1054</v>
      </c>
      <c r="AE64" s="918" t="s">
        <v>2331</v>
      </c>
      <c r="AF64" s="938"/>
      <c r="AG64" s="915"/>
      <c r="AH64" s="915"/>
      <c r="AI64" s="915"/>
      <c r="AJ64" s="915"/>
      <c r="AK64" s="915"/>
      <c r="AL64" s="915"/>
      <c r="AM64" s="915"/>
      <c r="AN64" s="915"/>
      <c r="AO64" s="915"/>
      <c r="AP64" s="915"/>
    </row>
    <row r="65" spans="2:42" ht="21.95" customHeight="1">
      <c r="B65" s="908">
        <v>16</v>
      </c>
      <c r="C65" s="1152">
        <v>34862</v>
      </c>
      <c r="D65" s="916" t="s">
        <v>2135</v>
      </c>
      <c r="E65" s="917" t="s">
        <v>2328</v>
      </c>
      <c r="F65" s="918" t="s">
        <v>2329</v>
      </c>
      <c r="G65" s="912" t="s">
        <v>4850</v>
      </c>
      <c r="H65" s="913" t="str">
        <f>VLOOKUP(G65,'รหัส 1-2562-ม.ต้น'!$B$11:$C$86,2)</f>
        <v>E.D.drewing</v>
      </c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AA65" s="908">
        <v>16</v>
      </c>
      <c r="AB65" s="908">
        <v>34906</v>
      </c>
      <c r="AC65" s="916" t="s">
        <v>2135</v>
      </c>
      <c r="AD65" s="917" t="s">
        <v>2332</v>
      </c>
      <c r="AE65" s="918" t="s">
        <v>2333</v>
      </c>
      <c r="AF65" s="938"/>
      <c r="AG65" s="915"/>
      <c r="AH65" s="915"/>
      <c r="AI65" s="915"/>
      <c r="AJ65" s="915"/>
      <c r="AK65" s="915"/>
      <c r="AL65" s="915"/>
      <c r="AM65" s="915"/>
      <c r="AN65" s="915"/>
      <c r="AO65" s="915"/>
      <c r="AP65" s="915"/>
    </row>
    <row r="66" spans="2:42" ht="21.95" customHeight="1">
      <c r="B66" s="908">
        <v>17</v>
      </c>
      <c r="C66" s="1152">
        <v>34867</v>
      </c>
      <c r="D66" s="939" t="s">
        <v>2135</v>
      </c>
      <c r="E66" s="940" t="s">
        <v>1054</v>
      </c>
      <c r="F66" s="941" t="s">
        <v>2331</v>
      </c>
      <c r="G66" s="912" t="s">
        <v>4931</v>
      </c>
      <c r="H66" s="913" t="str">
        <f>VLOOKUP(G66,'รหัส 1-2562-ม.ต้น'!$B$11:$C$86,2)</f>
        <v>สังคมงามตามวิธีพุทธ</v>
      </c>
      <c r="I66" s="914"/>
      <c r="J66" s="914"/>
      <c r="K66" s="914"/>
      <c r="L66" s="914"/>
      <c r="M66" s="914"/>
      <c r="N66" s="914"/>
      <c r="O66" s="914"/>
      <c r="P66" s="914"/>
      <c r="Q66" s="914"/>
      <c r="R66" s="914"/>
      <c r="AA66" s="908">
        <v>17</v>
      </c>
      <c r="AB66" s="908">
        <v>34971</v>
      </c>
      <c r="AC66" s="916" t="s">
        <v>2135</v>
      </c>
      <c r="AD66" s="917" t="s">
        <v>2334</v>
      </c>
      <c r="AE66" s="918" t="s">
        <v>2335</v>
      </c>
      <c r="AF66" s="938"/>
      <c r="AG66" s="915"/>
      <c r="AH66" s="915"/>
      <c r="AI66" s="915"/>
      <c r="AJ66" s="915"/>
      <c r="AK66" s="915"/>
      <c r="AL66" s="915"/>
      <c r="AM66" s="915"/>
      <c r="AN66" s="915"/>
      <c r="AO66" s="915"/>
      <c r="AP66" s="915"/>
    </row>
    <row r="67" spans="2:42" ht="21.95" customHeight="1">
      <c r="B67" s="908">
        <v>18</v>
      </c>
      <c r="C67" s="1152">
        <v>34889</v>
      </c>
      <c r="D67" s="925" t="s">
        <v>2135</v>
      </c>
      <c r="E67" s="925" t="s">
        <v>829</v>
      </c>
      <c r="F67" s="926" t="s">
        <v>2282</v>
      </c>
      <c r="G67" s="912" t="s">
        <v>4854</v>
      </c>
      <c r="H67" s="913" t="str">
        <f>VLOOKUP(G67,'รหัส 1-2562-ม.ต้น'!$B$11:$C$86,2)</f>
        <v>เด็กช่างถ่ายภาพ</v>
      </c>
      <c r="I67" s="942"/>
      <c r="J67" s="942"/>
      <c r="K67" s="942"/>
      <c r="L67" s="942"/>
      <c r="M67" s="942"/>
      <c r="N67" s="942"/>
      <c r="O67" s="942"/>
      <c r="P67" s="942"/>
      <c r="Q67" s="942"/>
      <c r="R67" s="942"/>
      <c r="AA67" s="908">
        <v>18</v>
      </c>
      <c r="AB67" s="908">
        <v>34974</v>
      </c>
      <c r="AC67" s="916" t="s">
        <v>2135</v>
      </c>
      <c r="AD67" s="917" t="s">
        <v>2336</v>
      </c>
      <c r="AE67" s="918" t="s">
        <v>1710</v>
      </c>
      <c r="AF67" s="938"/>
      <c r="AG67" s="915"/>
      <c r="AH67" s="915"/>
      <c r="AI67" s="915"/>
      <c r="AJ67" s="915"/>
      <c r="AK67" s="915"/>
      <c r="AL67" s="915"/>
      <c r="AM67" s="915"/>
      <c r="AN67" s="915"/>
      <c r="AO67" s="915"/>
      <c r="AP67" s="915"/>
    </row>
    <row r="68" spans="2:42" ht="21.95" customHeight="1">
      <c r="B68" s="908">
        <v>19</v>
      </c>
      <c r="C68" s="1152">
        <v>34971</v>
      </c>
      <c r="D68" s="943" t="s">
        <v>2135</v>
      </c>
      <c r="E68" s="944" t="s">
        <v>2334</v>
      </c>
      <c r="F68" s="945" t="s">
        <v>2335</v>
      </c>
      <c r="G68" s="912" t="s">
        <v>4837</v>
      </c>
      <c r="H68" s="913" t="str">
        <f>VLOOKUP(G68,'รหัส 1-2562-ม.ต้น'!$B$11:$C$86,2)</f>
        <v>ภาพยนตร์วิทยาศาสตร์</v>
      </c>
      <c r="I68" s="929"/>
      <c r="J68" s="929"/>
      <c r="K68" s="929"/>
      <c r="L68" s="929"/>
      <c r="M68" s="929"/>
      <c r="N68" s="929"/>
      <c r="O68" s="929"/>
      <c r="P68" s="929"/>
      <c r="Q68" s="929"/>
      <c r="R68" s="929"/>
      <c r="AA68" s="919">
        <v>19</v>
      </c>
      <c r="AB68" s="908">
        <v>34996</v>
      </c>
      <c r="AC68" s="939" t="s">
        <v>2135</v>
      </c>
      <c r="AD68" s="940" t="s">
        <v>2337</v>
      </c>
      <c r="AE68" s="941" t="s">
        <v>2338</v>
      </c>
      <c r="AF68" s="938"/>
      <c r="AG68" s="915"/>
      <c r="AH68" s="915"/>
      <c r="AI68" s="915"/>
      <c r="AJ68" s="915"/>
      <c r="AK68" s="915"/>
      <c r="AL68" s="915"/>
      <c r="AM68" s="915"/>
      <c r="AN68" s="915"/>
      <c r="AO68" s="915"/>
      <c r="AP68" s="915"/>
    </row>
    <row r="69" spans="2:42" ht="21.95" customHeight="1">
      <c r="B69" s="908">
        <v>20</v>
      </c>
      <c r="C69" s="1152">
        <v>34974</v>
      </c>
      <c r="D69" s="916" t="s">
        <v>2135</v>
      </c>
      <c r="E69" s="917" t="s">
        <v>2336</v>
      </c>
      <c r="F69" s="918" t="s">
        <v>1710</v>
      </c>
      <c r="G69" s="912" t="s">
        <v>4841</v>
      </c>
      <c r="H69" s="913" t="str">
        <f>VLOOKUP(G69,'รหัส 1-2562-ม.ต้น'!$B$11:$C$86,2)</f>
        <v>มหัศจรรย์แห่งโลกรีไซเคิล1</v>
      </c>
      <c r="I69" s="914"/>
      <c r="J69" s="914"/>
      <c r="K69" s="914"/>
      <c r="L69" s="914"/>
      <c r="M69" s="914"/>
      <c r="N69" s="914"/>
      <c r="O69" s="914"/>
      <c r="P69" s="914"/>
      <c r="Q69" s="914"/>
      <c r="R69" s="914"/>
      <c r="AA69" s="923">
        <v>20</v>
      </c>
      <c r="AB69" s="908">
        <v>34998</v>
      </c>
      <c r="AC69" s="946" t="s">
        <v>2135</v>
      </c>
      <c r="AD69" s="946" t="s">
        <v>2339</v>
      </c>
      <c r="AE69" s="947" t="s">
        <v>2340</v>
      </c>
      <c r="AF69" s="948"/>
      <c r="AG69" s="949"/>
      <c r="AH69" s="949"/>
      <c r="AI69" s="949"/>
      <c r="AJ69" s="949"/>
      <c r="AK69" s="949"/>
      <c r="AL69" s="949"/>
      <c r="AM69" s="949"/>
      <c r="AN69" s="949"/>
      <c r="AO69" s="949"/>
      <c r="AP69" s="949"/>
    </row>
    <row r="70" spans="2:42" ht="21.95" customHeight="1">
      <c r="B70" s="908">
        <v>21</v>
      </c>
      <c r="C70" s="1152">
        <v>34998</v>
      </c>
      <c r="D70" s="916" t="s">
        <v>2135</v>
      </c>
      <c r="E70" s="917" t="s">
        <v>2339</v>
      </c>
      <c r="F70" s="918" t="s">
        <v>2340</v>
      </c>
      <c r="G70" s="912" t="s">
        <v>4850</v>
      </c>
      <c r="H70" s="913" t="str">
        <f>VLOOKUP(G70,'รหัส 1-2562-ม.ต้น'!$B$11:$C$86,2)</f>
        <v>E.D.drewing</v>
      </c>
      <c r="I70" s="914"/>
      <c r="J70" s="914"/>
      <c r="K70" s="914"/>
      <c r="L70" s="914"/>
      <c r="M70" s="914"/>
      <c r="N70" s="914"/>
      <c r="O70" s="914"/>
      <c r="P70" s="914"/>
      <c r="Q70" s="914"/>
      <c r="R70" s="914"/>
      <c r="AA70" s="930">
        <v>21</v>
      </c>
      <c r="AB70" s="908">
        <v>34587</v>
      </c>
      <c r="AC70" s="943" t="s">
        <v>2133</v>
      </c>
      <c r="AD70" s="944" t="s">
        <v>1373</v>
      </c>
      <c r="AE70" s="945" t="s">
        <v>2252</v>
      </c>
      <c r="AF70" s="938"/>
      <c r="AG70" s="928"/>
      <c r="AH70" s="928"/>
      <c r="AI70" s="928"/>
      <c r="AJ70" s="928"/>
      <c r="AK70" s="928"/>
      <c r="AL70" s="928"/>
      <c r="AM70" s="928"/>
      <c r="AN70" s="928"/>
      <c r="AO70" s="928"/>
      <c r="AP70" s="928"/>
    </row>
    <row r="71" spans="2:42" ht="21.95" customHeight="1">
      <c r="B71" s="908">
        <v>22</v>
      </c>
      <c r="C71" s="1152">
        <v>34587</v>
      </c>
      <c r="D71" s="916" t="s">
        <v>2133</v>
      </c>
      <c r="E71" s="917" t="s">
        <v>1373</v>
      </c>
      <c r="F71" s="918" t="s">
        <v>2252</v>
      </c>
      <c r="G71" s="912" t="s">
        <v>4905</v>
      </c>
      <c r="H71" s="913" t="str">
        <f>VLOOKUP(G71,'รหัส 1-2562-ม.ต้น'!$B$11:$C$86,2)</f>
        <v>ประชาสัมพันธ์</v>
      </c>
      <c r="I71" s="914"/>
      <c r="J71" s="914"/>
      <c r="K71" s="914"/>
      <c r="L71" s="914"/>
      <c r="M71" s="914"/>
      <c r="N71" s="914"/>
      <c r="O71" s="914"/>
      <c r="P71" s="914"/>
      <c r="Q71" s="914"/>
      <c r="R71" s="914"/>
      <c r="T71" s="950">
        <v>23</v>
      </c>
      <c r="U71" s="950">
        <v>34620</v>
      </c>
      <c r="V71" s="951" t="s">
        <v>2133</v>
      </c>
      <c r="W71" s="952" t="s">
        <v>2341</v>
      </c>
      <c r="X71" s="953" t="s">
        <v>2342</v>
      </c>
      <c r="Y71" s="899" t="s">
        <v>4786</v>
      </c>
      <c r="AA71" s="908">
        <v>23</v>
      </c>
      <c r="AB71" s="908">
        <v>34644</v>
      </c>
      <c r="AC71" s="916" t="s">
        <v>2133</v>
      </c>
      <c r="AD71" s="917" t="s">
        <v>2248</v>
      </c>
      <c r="AE71" s="918" t="s">
        <v>2343</v>
      </c>
      <c r="AF71" s="938"/>
      <c r="AG71" s="915"/>
      <c r="AH71" s="915"/>
      <c r="AI71" s="915"/>
      <c r="AJ71" s="915"/>
      <c r="AK71" s="915"/>
      <c r="AL71" s="915"/>
      <c r="AM71" s="915"/>
      <c r="AN71" s="915"/>
      <c r="AO71" s="915"/>
      <c r="AP71" s="915"/>
    </row>
    <row r="72" spans="2:42" ht="21.95" customHeight="1">
      <c r="B72" s="908">
        <v>23</v>
      </c>
      <c r="C72" s="1152">
        <v>34644</v>
      </c>
      <c r="D72" s="916" t="s">
        <v>2133</v>
      </c>
      <c r="E72" s="917" t="s">
        <v>2248</v>
      </c>
      <c r="F72" s="918" t="s">
        <v>2343</v>
      </c>
      <c r="G72" s="912" t="s">
        <v>4812</v>
      </c>
      <c r="H72" s="913" t="str">
        <f>VLOOKUP(G72,'รหัส 1-2562-ม.ต้น'!$B$11:$C$86,2)</f>
        <v>ชุมนุมสวนพฤกษศาสตร์ (1)</v>
      </c>
      <c r="I72" s="914"/>
      <c r="J72" s="914"/>
      <c r="K72" s="914"/>
      <c r="L72" s="914"/>
      <c r="M72" s="914"/>
      <c r="N72" s="914"/>
      <c r="O72" s="914"/>
      <c r="P72" s="914"/>
      <c r="Q72" s="914"/>
      <c r="R72" s="914"/>
      <c r="AA72" s="908">
        <v>24</v>
      </c>
      <c r="AB72" s="908">
        <v>34647</v>
      </c>
      <c r="AC72" s="916" t="s">
        <v>2133</v>
      </c>
      <c r="AD72" s="917" t="s">
        <v>2344</v>
      </c>
      <c r="AE72" s="918" t="s">
        <v>2345</v>
      </c>
      <c r="AF72" s="938"/>
      <c r="AG72" s="915"/>
      <c r="AH72" s="915"/>
      <c r="AI72" s="915"/>
      <c r="AJ72" s="915"/>
      <c r="AK72" s="915"/>
      <c r="AL72" s="915"/>
      <c r="AM72" s="915"/>
      <c r="AN72" s="915"/>
      <c r="AO72" s="915"/>
      <c r="AP72" s="915"/>
    </row>
    <row r="73" spans="2:42" ht="21.95" customHeight="1">
      <c r="B73" s="908">
        <v>24</v>
      </c>
      <c r="C73" s="1152">
        <v>34650</v>
      </c>
      <c r="D73" s="916" t="s">
        <v>2133</v>
      </c>
      <c r="E73" s="917" t="s">
        <v>2346</v>
      </c>
      <c r="F73" s="918" t="s">
        <v>2251</v>
      </c>
      <c r="G73" s="912" t="s">
        <v>4905</v>
      </c>
      <c r="H73" s="913" t="str">
        <f>VLOOKUP(G73,'รหัส 1-2562-ม.ต้น'!$B$11:$C$86,2)</f>
        <v>ประชาสัมพันธ์</v>
      </c>
      <c r="I73" s="914"/>
      <c r="J73" s="914"/>
      <c r="K73" s="914"/>
      <c r="L73" s="914"/>
      <c r="M73" s="914"/>
      <c r="N73" s="914"/>
      <c r="O73" s="914"/>
      <c r="P73" s="914"/>
      <c r="Q73" s="914"/>
      <c r="R73" s="914"/>
      <c r="AA73" s="908">
        <v>25</v>
      </c>
      <c r="AB73" s="908">
        <v>34650</v>
      </c>
      <c r="AC73" s="916" t="s">
        <v>2133</v>
      </c>
      <c r="AD73" s="917" t="s">
        <v>2346</v>
      </c>
      <c r="AE73" s="918" t="s">
        <v>2251</v>
      </c>
      <c r="AF73" s="938"/>
      <c r="AG73" s="915"/>
      <c r="AH73" s="915"/>
      <c r="AI73" s="915"/>
      <c r="AJ73" s="915"/>
      <c r="AK73" s="915"/>
      <c r="AL73" s="915"/>
      <c r="AM73" s="915"/>
      <c r="AN73" s="915"/>
      <c r="AO73" s="915"/>
      <c r="AP73" s="915"/>
    </row>
    <row r="74" spans="2:42" ht="21.95" customHeight="1">
      <c r="B74" s="908">
        <v>25</v>
      </c>
      <c r="C74" s="1152">
        <v>34668</v>
      </c>
      <c r="D74" s="909" t="s">
        <v>2133</v>
      </c>
      <c r="E74" s="910" t="s">
        <v>2293</v>
      </c>
      <c r="F74" s="911" t="s">
        <v>2294</v>
      </c>
      <c r="G74" s="912" t="s">
        <v>4941</v>
      </c>
      <c r="H74" s="913" t="str">
        <f>VLOOKUP(G74,'รหัส 1-2562-ม.ต้น'!$B$11:$C$86,2)</f>
        <v>จิปาถะ</v>
      </c>
      <c r="I74" s="914"/>
      <c r="J74" s="914"/>
      <c r="K74" s="914"/>
      <c r="L74" s="914"/>
      <c r="M74" s="914"/>
      <c r="N74" s="914"/>
      <c r="O74" s="914"/>
      <c r="P74" s="914"/>
      <c r="Q74" s="914"/>
      <c r="R74" s="914"/>
      <c r="AA74" s="908">
        <v>26</v>
      </c>
      <c r="AB74" s="908">
        <v>34744</v>
      </c>
      <c r="AC74" s="916" t="s">
        <v>2133</v>
      </c>
      <c r="AD74" s="917" t="s">
        <v>2347</v>
      </c>
      <c r="AE74" s="918" t="s">
        <v>2348</v>
      </c>
      <c r="AF74" s="938"/>
      <c r="AG74" s="915"/>
      <c r="AH74" s="915"/>
      <c r="AI74" s="915"/>
      <c r="AJ74" s="915"/>
      <c r="AK74" s="915"/>
      <c r="AL74" s="915"/>
      <c r="AM74" s="915"/>
      <c r="AN74" s="915"/>
      <c r="AO74" s="915"/>
      <c r="AP74" s="915"/>
    </row>
    <row r="75" spans="2:42" ht="21.95" customHeight="1">
      <c r="B75" s="908">
        <v>26</v>
      </c>
      <c r="C75" s="1152">
        <v>34682</v>
      </c>
      <c r="D75" s="909" t="s">
        <v>2133</v>
      </c>
      <c r="E75" s="910" t="s">
        <v>2295</v>
      </c>
      <c r="F75" s="911" t="s">
        <v>2296</v>
      </c>
      <c r="G75" s="912" t="s">
        <v>4925</v>
      </c>
      <c r="H75" s="913" t="str">
        <f>VLOOKUP(G75,'รหัส 1-2562-ม.ต้น'!$B$11:$C$86,2)</f>
        <v>สภานักเรียน</v>
      </c>
      <c r="I75" s="914"/>
      <c r="J75" s="914"/>
      <c r="K75" s="914"/>
      <c r="L75" s="914"/>
      <c r="M75" s="914"/>
      <c r="N75" s="914"/>
      <c r="O75" s="914"/>
      <c r="P75" s="914"/>
      <c r="Q75" s="914"/>
      <c r="R75" s="914"/>
      <c r="AA75" s="908">
        <v>27</v>
      </c>
      <c r="AB75" s="908">
        <v>34785</v>
      </c>
      <c r="AC75" s="916" t="s">
        <v>2133</v>
      </c>
      <c r="AD75" s="917" t="s">
        <v>2349</v>
      </c>
      <c r="AE75" s="918" t="s">
        <v>1318</v>
      </c>
      <c r="AF75" s="938"/>
      <c r="AG75" s="915"/>
      <c r="AH75" s="915"/>
      <c r="AI75" s="915"/>
      <c r="AJ75" s="915"/>
      <c r="AK75" s="915"/>
      <c r="AL75" s="915"/>
      <c r="AM75" s="915"/>
      <c r="AN75" s="915"/>
      <c r="AO75" s="915"/>
      <c r="AP75" s="915"/>
    </row>
    <row r="76" spans="2:42" ht="21.95" customHeight="1">
      <c r="B76" s="908">
        <v>27</v>
      </c>
      <c r="C76" s="1152">
        <v>34744</v>
      </c>
      <c r="D76" s="916" t="s">
        <v>2133</v>
      </c>
      <c r="E76" s="917" t="s">
        <v>2347</v>
      </c>
      <c r="F76" s="918" t="s">
        <v>2348</v>
      </c>
      <c r="G76" s="912" t="s">
        <v>4812</v>
      </c>
      <c r="H76" s="913" t="str">
        <f>VLOOKUP(G76,'รหัส 1-2562-ม.ต้น'!$B$11:$C$86,2)</f>
        <v>ชุมนุมสวนพฤกษศาสตร์ (1)</v>
      </c>
      <c r="I76" s="914"/>
      <c r="J76" s="914"/>
      <c r="K76" s="914"/>
      <c r="L76" s="914"/>
      <c r="M76" s="914"/>
      <c r="N76" s="914"/>
      <c r="O76" s="914"/>
      <c r="P76" s="914"/>
      <c r="Q76" s="914"/>
      <c r="R76" s="914"/>
      <c r="AA76" s="908">
        <v>28</v>
      </c>
      <c r="AB76" s="908">
        <v>34786</v>
      </c>
      <c r="AC76" s="916" t="s">
        <v>2133</v>
      </c>
      <c r="AD76" s="917" t="s">
        <v>2350</v>
      </c>
      <c r="AE76" s="918" t="s">
        <v>2238</v>
      </c>
      <c r="AF76" s="938"/>
      <c r="AG76" s="915"/>
      <c r="AH76" s="915"/>
      <c r="AI76" s="915"/>
      <c r="AJ76" s="915"/>
      <c r="AK76" s="915"/>
      <c r="AL76" s="915"/>
      <c r="AM76" s="915"/>
      <c r="AN76" s="915"/>
      <c r="AO76" s="915"/>
      <c r="AP76" s="915"/>
    </row>
    <row r="77" spans="2:42" ht="21.95" customHeight="1">
      <c r="B77" s="908">
        <v>28</v>
      </c>
      <c r="C77" s="1152">
        <v>34786</v>
      </c>
      <c r="D77" s="916" t="s">
        <v>2133</v>
      </c>
      <c r="E77" s="917" t="s">
        <v>2350</v>
      </c>
      <c r="F77" s="918" t="s">
        <v>2238</v>
      </c>
      <c r="G77" s="912" t="s">
        <v>4850</v>
      </c>
      <c r="H77" s="913" t="str">
        <f>VLOOKUP(G77,'รหัส 1-2562-ม.ต้น'!$B$11:$C$86,2)</f>
        <v>E.D.drewing</v>
      </c>
      <c r="I77" s="914"/>
      <c r="J77" s="914"/>
      <c r="K77" s="914"/>
      <c r="L77" s="914"/>
      <c r="M77" s="914"/>
      <c r="N77" s="914"/>
      <c r="O77" s="914"/>
      <c r="P77" s="914"/>
      <c r="Q77" s="914"/>
      <c r="R77" s="914"/>
      <c r="AA77" s="908">
        <v>29</v>
      </c>
      <c r="AB77" s="908">
        <v>34803</v>
      </c>
      <c r="AC77" s="916" t="s">
        <v>2133</v>
      </c>
      <c r="AD77" s="917" t="s">
        <v>2351</v>
      </c>
      <c r="AE77" s="918" t="s">
        <v>2352</v>
      </c>
      <c r="AF77" s="938"/>
      <c r="AG77" s="915"/>
      <c r="AH77" s="915"/>
      <c r="AI77" s="915"/>
      <c r="AJ77" s="915"/>
      <c r="AK77" s="915"/>
      <c r="AL77" s="915"/>
      <c r="AM77" s="915"/>
      <c r="AN77" s="915"/>
      <c r="AO77" s="915"/>
      <c r="AP77" s="915"/>
    </row>
    <row r="78" spans="2:42" ht="21.95" customHeight="1">
      <c r="B78" s="908">
        <v>29</v>
      </c>
      <c r="C78" s="1152">
        <v>34803</v>
      </c>
      <c r="D78" s="916" t="s">
        <v>2133</v>
      </c>
      <c r="E78" s="917" t="s">
        <v>2351</v>
      </c>
      <c r="F78" s="918" t="s">
        <v>2352</v>
      </c>
      <c r="G78" s="912" t="s">
        <v>4812</v>
      </c>
      <c r="H78" s="913" t="str">
        <f>VLOOKUP(G78,'รหัส 1-2562-ม.ต้น'!$B$11:$C$86,2)</f>
        <v>ชุมนุมสวนพฤกษศาสตร์ (1)</v>
      </c>
      <c r="I78" s="914"/>
      <c r="J78" s="914"/>
      <c r="K78" s="914"/>
      <c r="L78" s="914"/>
      <c r="M78" s="914"/>
      <c r="N78" s="914"/>
      <c r="O78" s="914"/>
      <c r="P78" s="914"/>
      <c r="Q78" s="914"/>
      <c r="R78" s="914"/>
      <c r="AA78" s="908">
        <v>30</v>
      </c>
      <c r="AB78" s="908">
        <v>34817</v>
      </c>
      <c r="AC78" s="916" t="s">
        <v>2133</v>
      </c>
      <c r="AD78" s="917" t="s">
        <v>2353</v>
      </c>
      <c r="AE78" s="918" t="s">
        <v>2354</v>
      </c>
      <c r="AF78" s="938"/>
      <c r="AG78" s="915"/>
      <c r="AH78" s="915"/>
      <c r="AI78" s="915"/>
      <c r="AJ78" s="915"/>
      <c r="AK78" s="915"/>
      <c r="AL78" s="915"/>
      <c r="AM78" s="915"/>
      <c r="AN78" s="915"/>
      <c r="AO78" s="915"/>
      <c r="AP78" s="915"/>
    </row>
    <row r="79" spans="2:42" ht="21.95" customHeight="1">
      <c r="B79" s="908">
        <v>30</v>
      </c>
      <c r="C79" s="1152">
        <v>34817</v>
      </c>
      <c r="D79" s="916" t="s">
        <v>2133</v>
      </c>
      <c r="E79" s="917" t="s">
        <v>2353</v>
      </c>
      <c r="F79" s="918" t="s">
        <v>2354</v>
      </c>
      <c r="G79" s="912" t="s">
        <v>4885</v>
      </c>
      <c r="H79" s="913" t="str">
        <f>VLOOKUP(G79,'รหัส 1-2562-ม.ต้น'!$B$11:$C$86,2)</f>
        <v>ห้องเรียนสีเขียว1</v>
      </c>
      <c r="I79" s="914"/>
      <c r="J79" s="914"/>
      <c r="K79" s="914"/>
      <c r="L79" s="914"/>
      <c r="M79" s="914"/>
      <c r="N79" s="914"/>
      <c r="O79" s="914"/>
      <c r="P79" s="914"/>
      <c r="Q79" s="914"/>
      <c r="R79" s="914"/>
      <c r="AA79" s="908">
        <v>31</v>
      </c>
      <c r="AB79" s="908">
        <v>34821</v>
      </c>
      <c r="AC79" s="916" t="s">
        <v>2133</v>
      </c>
      <c r="AD79" s="917" t="s">
        <v>2241</v>
      </c>
      <c r="AE79" s="918" t="s">
        <v>1360</v>
      </c>
      <c r="AF79" s="938"/>
      <c r="AG79" s="915"/>
      <c r="AH79" s="915"/>
      <c r="AI79" s="915"/>
      <c r="AJ79" s="915"/>
      <c r="AK79" s="915"/>
      <c r="AL79" s="915"/>
      <c r="AM79" s="915"/>
      <c r="AN79" s="915"/>
      <c r="AO79" s="915"/>
      <c r="AP79" s="915"/>
    </row>
    <row r="80" spans="2:42" ht="21.95" customHeight="1">
      <c r="B80" s="908">
        <v>31</v>
      </c>
      <c r="C80" s="1152">
        <v>34821</v>
      </c>
      <c r="D80" s="916" t="s">
        <v>2133</v>
      </c>
      <c r="E80" s="917" t="s">
        <v>2241</v>
      </c>
      <c r="F80" s="918" t="s">
        <v>1360</v>
      </c>
      <c r="G80" s="912" t="s">
        <v>4812</v>
      </c>
      <c r="H80" s="913" t="str">
        <f>VLOOKUP(G80,'รหัส 1-2562-ม.ต้น'!$B$11:$C$86,2)</f>
        <v>ชุมนุมสวนพฤกษศาสตร์ (1)</v>
      </c>
      <c r="I80" s="914"/>
      <c r="J80" s="914"/>
      <c r="K80" s="914"/>
      <c r="L80" s="914"/>
      <c r="M80" s="914"/>
      <c r="N80" s="914"/>
      <c r="O80" s="914"/>
      <c r="P80" s="914"/>
      <c r="Q80" s="914"/>
      <c r="R80" s="914"/>
      <c r="T80" s="899" t="s">
        <v>44</v>
      </c>
      <c r="AA80" s="908">
        <v>32</v>
      </c>
      <c r="AB80" s="908">
        <v>34822</v>
      </c>
      <c r="AC80" s="916" t="s">
        <v>2133</v>
      </c>
      <c r="AD80" s="917" t="s">
        <v>2355</v>
      </c>
      <c r="AE80" s="918" t="s">
        <v>2356</v>
      </c>
      <c r="AF80" s="938"/>
      <c r="AG80" s="915"/>
      <c r="AH80" s="915"/>
      <c r="AI80" s="915"/>
      <c r="AJ80" s="915"/>
      <c r="AK80" s="915"/>
      <c r="AL80" s="915"/>
      <c r="AM80" s="915"/>
      <c r="AN80" s="915"/>
      <c r="AO80" s="915"/>
      <c r="AP80" s="915"/>
    </row>
    <row r="81" spans="2:44" ht="21.95" customHeight="1">
      <c r="B81" s="908">
        <v>32</v>
      </c>
      <c r="C81" s="1154">
        <v>34822</v>
      </c>
      <c r="D81" s="939" t="s">
        <v>2133</v>
      </c>
      <c r="E81" s="940" t="s">
        <v>2355</v>
      </c>
      <c r="F81" s="941" t="s">
        <v>2356</v>
      </c>
      <c r="G81" s="912" t="s">
        <v>4905</v>
      </c>
      <c r="H81" s="913" t="str">
        <f>VLOOKUP(G81,'รหัส 1-2562-ม.ต้น'!$B$11:$C$86,2)</f>
        <v>ประชาสัมพันธ์</v>
      </c>
      <c r="I81" s="954"/>
      <c r="J81" s="954"/>
      <c r="K81" s="954"/>
      <c r="L81" s="954"/>
      <c r="M81" s="954"/>
      <c r="N81" s="954"/>
      <c r="O81" s="954"/>
      <c r="P81" s="954"/>
      <c r="Q81" s="954"/>
      <c r="R81" s="954"/>
      <c r="AA81" s="908">
        <v>33</v>
      </c>
      <c r="AB81" s="908">
        <v>34823</v>
      </c>
      <c r="AC81" s="916" t="s">
        <v>2133</v>
      </c>
      <c r="AD81" s="917" t="s">
        <v>2357</v>
      </c>
      <c r="AE81" s="918" t="s">
        <v>2358</v>
      </c>
      <c r="AF81" s="938"/>
      <c r="AG81" s="915"/>
      <c r="AH81" s="915"/>
      <c r="AI81" s="915"/>
      <c r="AJ81" s="915"/>
      <c r="AK81" s="915"/>
      <c r="AL81" s="915"/>
      <c r="AM81" s="915"/>
      <c r="AN81" s="915"/>
      <c r="AO81" s="915"/>
      <c r="AP81" s="915"/>
    </row>
    <row r="82" spans="2:44" ht="21.95" customHeight="1">
      <c r="B82" s="908">
        <v>33</v>
      </c>
      <c r="C82" s="1155">
        <v>34885</v>
      </c>
      <c r="D82" s="955" t="s">
        <v>2133</v>
      </c>
      <c r="E82" s="956" t="s">
        <v>2361</v>
      </c>
      <c r="F82" s="957" t="s">
        <v>2362</v>
      </c>
      <c r="G82" s="912" t="s">
        <v>4812</v>
      </c>
      <c r="H82" s="913" t="str">
        <f>VLOOKUP(G82,'รหัส 1-2562-ม.ต้น'!$B$11:$C$86,2)</f>
        <v>ชุมนุมสวนพฤกษศาสตร์ (1)</v>
      </c>
      <c r="I82" s="914"/>
      <c r="J82" s="914"/>
      <c r="K82" s="914"/>
      <c r="L82" s="914"/>
      <c r="M82" s="914"/>
      <c r="N82" s="914"/>
      <c r="O82" s="914"/>
      <c r="P82" s="914"/>
      <c r="Q82" s="914"/>
      <c r="R82" s="914"/>
      <c r="AA82" s="908">
        <v>34</v>
      </c>
      <c r="AB82" s="908">
        <v>34837</v>
      </c>
      <c r="AC82" s="916" t="s">
        <v>2133</v>
      </c>
      <c r="AD82" s="917" t="s">
        <v>2359</v>
      </c>
      <c r="AE82" s="918" t="s">
        <v>2360</v>
      </c>
      <c r="AF82" s="938"/>
      <c r="AG82" s="915"/>
      <c r="AH82" s="915"/>
      <c r="AI82" s="915"/>
      <c r="AJ82" s="915"/>
      <c r="AK82" s="915"/>
      <c r="AL82" s="915"/>
      <c r="AM82" s="915"/>
      <c r="AN82" s="915"/>
      <c r="AO82" s="915"/>
      <c r="AP82" s="915"/>
    </row>
    <row r="83" spans="2:44" ht="21.95" customHeight="1">
      <c r="B83" s="485"/>
      <c r="C83" s="1153"/>
      <c r="D83" s="958"/>
      <c r="E83" s="958"/>
      <c r="F83" s="958"/>
      <c r="G83" s="959"/>
      <c r="H83" s="935"/>
      <c r="I83" s="935"/>
      <c r="J83" s="935"/>
      <c r="K83" s="935"/>
      <c r="L83" s="935"/>
      <c r="M83" s="935"/>
      <c r="N83" s="935"/>
      <c r="O83" s="935"/>
      <c r="P83" s="935"/>
      <c r="Q83" s="935"/>
      <c r="R83" s="935"/>
      <c r="T83" s="934" t="s">
        <v>4775</v>
      </c>
      <c r="AA83" s="908">
        <v>35</v>
      </c>
      <c r="AB83" s="908">
        <v>34885</v>
      </c>
      <c r="AC83" s="916" t="s">
        <v>2133</v>
      </c>
      <c r="AD83" s="917" t="s">
        <v>2361</v>
      </c>
      <c r="AE83" s="918" t="s">
        <v>2362</v>
      </c>
      <c r="AF83" s="938"/>
      <c r="AG83" s="915"/>
      <c r="AH83" s="915"/>
      <c r="AI83" s="915"/>
      <c r="AJ83" s="915"/>
      <c r="AK83" s="915"/>
      <c r="AL83" s="915"/>
      <c r="AM83" s="915"/>
      <c r="AN83" s="915"/>
      <c r="AO83" s="915"/>
      <c r="AP83" s="915"/>
      <c r="AR83" s="899" t="s">
        <v>3393</v>
      </c>
    </row>
    <row r="84" spans="2:44" ht="21.95" customHeight="1">
      <c r="B84" s="485"/>
      <c r="C84" s="1153"/>
      <c r="D84" s="958"/>
      <c r="E84" s="958"/>
      <c r="F84" s="958"/>
      <c r="G84" s="959"/>
      <c r="H84" s="935"/>
      <c r="I84" s="935"/>
      <c r="J84" s="935"/>
      <c r="K84" s="935"/>
      <c r="L84" s="935"/>
      <c r="M84" s="935"/>
      <c r="N84" s="935"/>
      <c r="O84" s="935"/>
      <c r="P84" s="935"/>
      <c r="Q84" s="935"/>
      <c r="R84" s="935"/>
      <c r="AA84" s="897"/>
      <c r="AB84" s="897"/>
      <c r="AC84" s="960"/>
      <c r="AD84" s="960"/>
      <c r="AE84" s="960"/>
      <c r="AF84" s="961"/>
      <c r="AG84" s="962"/>
      <c r="AH84" s="962"/>
      <c r="AI84" s="962"/>
      <c r="AJ84" s="962"/>
      <c r="AK84" s="962"/>
      <c r="AL84" s="962"/>
      <c r="AM84" s="962"/>
      <c r="AN84" s="962"/>
      <c r="AO84" s="962"/>
      <c r="AP84" s="962"/>
    </row>
    <row r="85" spans="2:44" ht="21.95" customHeight="1">
      <c r="D85" s="899"/>
      <c r="E85" s="899"/>
      <c r="F85" s="899"/>
      <c r="G85" s="937"/>
      <c r="I85" s="937"/>
      <c r="J85" s="937"/>
      <c r="K85" s="937"/>
      <c r="L85" s="937"/>
      <c r="M85" s="937"/>
      <c r="N85" s="937"/>
      <c r="O85" s="937"/>
      <c r="P85" s="937"/>
      <c r="Q85" s="937"/>
      <c r="R85" s="937"/>
      <c r="AC85" s="899"/>
      <c r="AD85" s="899"/>
      <c r="AE85" s="899"/>
      <c r="AF85" s="937"/>
      <c r="AG85" s="937"/>
      <c r="AH85" s="937"/>
      <c r="AI85" s="937"/>
      <c r="AJ85" s="937"/>
      <c r="AK85" s="937"/>
      <c r="AL85" s="937"/>
      <c r="AM85" s="937"/>
      <c r="AN85" s="937"/>
      <c r="AO85" s="937"/>
      <c r="AP85" s="937"/>
    </row>
    <row r="89" spans="2:44" ht="21.95" customHeight="1">
      <c r="D89" s="1352"/>
      <c r="E89" s="1353"/>
      <c r="F89" s="1353"/>
      <c r="G89" s="1353"/>
      <c r="H89" s="1353"/>
      <c r="I89" s="1353"/>
      <c r="J89" s="1353"/>
      <c r="K89" s="1353"/>
      <c r="L89" s="1353"/>
      <c r="M89" s="1353"/>
      <c r="N89" s="1353"/>
      <c r="O89" s="1353"/>
      <c r="P89" s="1353"/>
      <c r="Q89" s="1353"/>
      <c r="R89" s="1353"/>
      <c r="AC89" s="1352"/>
      <c r="AD89" s="1353"/>
      <c r="AE89" s="1353"/>
      <c r="AF89" s="1353"/>
      <c r="AG89" s="1353"/>
      <c r="AH89" s="1353"/>
      <c r="AI89" s="1353"/>
      <c r="AJ89" s="1353"/>
      <c r="AK89" s="1353"/>
      <c r="AL89" s="1353"/>
      <c r="AM89" s="1353"/>
      <c r="AN89" s="1353"/>
      <c r="AO89" s="1353"/>
      <c r="AP89" s="1353"/>
    </row>
    <row r="90" spans="2:44" ht="21.95" customHeight="1">
      <c r="D90" s="1356"/>
      <c r="E90" s="1353"/>
      <c r="F90" s="1353"/>
      <c r="G90" s="1353"/>
      <c r="H90" s="1353"/>
      <c r="I90" s="1353"/>
      <c r="J90" s="1353"/>
      <c r="K90" s="1353"/>
      <c r="L90" s="1353"/>
      <c r="M90" s="1353"/>
      <c r="N90" s="1353"/>
      <c r="O90" s="1353"/>
      <c r="P90" s="1353"/>
      <c r="Q90" s="1353"/>
      <c r="R90" s="1353"/>
      <c r="AC90" s="1356"/>
      <c r="AD90" s="1353"/>
      <c r="AE90" s="1353"/>
      <c r="AF90" s="1353"/>
      <c r="AG90" s="1353"/>
      <c r="AH90" s="1353"/>
      <c r="AI90" s="1353"/>
      <c r="AJ90" s="1353"/>
      <c r="AK90" s="1353"/>
      <c r="AL90" s="1353"/>
      <c r="AM90" s="1353"/>
      <c r="AN90" s="1353"/>
      <c r="AO90" s="1353"/>
      <c r="AP90" s="1353"/>
    </row>
    <row r="91" spans="2:44" ht="21.95" customHeight="1">
      <c r="B91" s="906" t="s">
        <v>1</v>
      </c>
      <c r="C91" s="1151" t="s">
        <v>2</v>
      </c>
      <c r="D91" s="1354" t="s">
        <v>2116</v>
      </c>
      <c r="E91" s="1355"/>
      <c r="F91" s="1355"/>
      <c r="G91" s="906" t="s">
        <v>4793</v>
      </c>
      <c r="H91" s="906" t="s">
        <v>4794</v>
      </c>
      <c r="I91" s="906" t="s">
        <v>5081</v>
      </c>
      <c r="J91" s="906" t="s">
        <v>4795</v>
      </c>
      <c r="K91" s="907"/>
      <c r="L91" s="907"/>
      <c r="M91" s="907"/>
      <c r="N91" s="907"/>
      <c r="O91" s="907"/>
      <c r="P91" s="907"/>
      <c r="Q91" s="907"/>
      <c r="R91" s="907"/>
      <c r="AA91" s="906" t="s">
        <v>1</v>
      </c>
      <c r="AB91" s="906" t="s">
        <v>2</v>
      </c>
      <c r="AC91" s="1354" t="s">
        <v>2116</v>
      </c>
      <c r="AD91" s="1355"/>
      <c r="AE91" s="1355"/>
      <c r="AF91" s="907"/>
      <c r="AG91" s="907"/>
      <c r="AH91" s="907"/>
      <c r="AI91" s="907"/>
      <c r="AJ91" s="907"/>
      <c r="AK91" s="907"/>
      <c r="AL91" s="907"/>
      <c r="AM91" s="907"/>
      <c r="AN91" s="907"/>
      <c r="AO91" s="907"/>
      <c r="AP91" s="907"/>
    </row>
    <row r="92" spans="2:44" ht="21.95" customHeight="1">
      <c r="B92" s="908">
        <v>1</v>
      </c>
      <c r="C92" s="1152">
        <v>34590</v>
      </c>
      <c r="D92" s="916" t="s">
        <v>2135</v>
      </c>
      <c r="E92" s="917" t="s">
        <v>2363</v>
      </c>
      <c r="F92" s="918" t="s">
        <v>2364</v>
      </c>
      <c r="G92" s="912" t="s">
        <v>4875</v>
      </c>
      <c r="H92" s="913" t="str">
        <f>VLOOKUP(G92,'รหัส 1-2562-ม.ต้น'!$B$11:$C$86,2)</f>
        <v>รักษ์ภาษาอังกฤษ</v>
      </c>
      <c r="I92" s="915"/>
      <c r="J92" s="915"/>
      <c r="K92" s="915"/>
      <c r="L92" s="915"/>
      <c r="M92" s="915"/>
      <c r="N92" s="915"/>
      <c r="O92" s="915"/>
      <c r="P92" s="915"/>
      <c r="Q92" s="915"/>
      <c r="R92" s="915"/>
      <c r="AA92" s="908">
        <v>1</v>
      </c>
      <c r="AB92" s="908">
        <v>34590</v>
      </c>
      <c r="AC92" s="916" t="s">
        <v>2135</v>
      </c>
      <c r="AD92" s="917" t="s">
        <v>2363</v>
      </c>
      <c r="AE92" s="918" t="s">
        <v>2364</v>
      </c>
      <c r="AF92" s="963"/>
      <c r="AG92" s="915"/>
      <c r="AH92" s="915"/>
      <c r="AI92" s="915"/>
      <c r="AJ92" s="915"/>
      <c r="AK92" s="915"/>
      <c r="AL92" s="915"/>
      <c r="AM92" s="915"/>
      <c r="AN92" s="915"/>
      <c r="AO92" s="915"/>
      <c r="AP92" s="915"/>
    </row>
    <row r="93" spans="2:44" ht="21.95" customHeight="1">
      <c r="B93" s="908">
        <v>2</v>
      </c>
      <c r="C93" s="1152">
        <v>34634</v>
      </c>
      <c r="D93" s="939" t="s">
        <v>2135</v>
      </c>
      <c r="E93" s="940" t="s">
        <v>2365</v>
      </c>
      <c r="F93" s="941" t="s">
        <v>2366</v>
      </c>
      <c r="G93" s="912" t="s">
        <v>4796</v>
      </c>
      <c r="H93" s="913" t="str">
        <f>VLOOKUP(G93,'รหัส 1-2562-ม.ต้น'!$B$11:$C$86,2)</f>
        <v>ฟุตซอล</v>
      </c>
      <c r="I93" s="915"/>
      <c r="J93" s="915"/>
      <c r="K93" s="915"/>
      <c r="L93" s="915"/>
      <c r="M93" s="915"/>
      <c r="N93" s="915"/>
      <c r="O93" s="915"/>
      <c r="P93" s="915"/>
      <c r="Q93" s="915"/>
      <c r="R93" s="915"/>
      <c r="AA93" s="908">
        <v>2</v>
      </c>
      <c r="AB93" s="908">
        <v>34634</v>
      </c>
      <c r="AC93" s="939" t="s">
        <v>2135</v>
      </c>
      <c r="AD93" s="940" t="s">
        <v>2365</v>
      </c>
      <c r="AE93" s="941" t="s">
        <v>2366</v>
      </c>
      <c r="AF93" s="938"/>
      <c r="AG93" s="915"/>
      <c r="AH93" s="915"/>
      <c r="AI93" s="915"/>
      <c r="AJ93" s="915"/>
      <c r="AK93" s="915"/>
      <c r="AL93" s="915"/>
      <c r="AM93" s="915"/>
      <c r="AN93" s="915"/>
      <c r="AO93" s="915"/>
      <c r="AP93" s="915"/>
    </row>
    <row r="94" spans="2:44" ht="21.95" customHeight="1">
      <c r="B94" s="908">
        <v>3</v>
      </c>
      <c r="C94" s="1152">
        <v>34641</v>
      </c>
      <c r="D94" s="964" t="s">
        <v>2135</v>
      </c>
      <c r="E94" s="946" t="s">
        <v>2367</v>
      </c>
      <c r="F94" s="947" t="s">
        <v>1239</v>
      </c>
      <c r="G94" s="912" t="s">
        <v>4875</v>
      </c>
      <c r="H94" s="913" t="str">
        <f>VLOOKUP(G94,'รหัส 1-2562-ม.ต้น'!$B$11:$C$86,2)</f>
        <v>รักษ์ภาษาอังกฤษ</v>
      </c>
      <c r="I94" s="915"/>
      <c r="J94" s="915"/>
      <c r="K94" s="915"/>
      <c r="L94" s="915"/>
      <c r="M94" s="915"/>
      <c r="N94" s="915"/>
      <c r="O94" s="915"/>
      <c r="P94" s="915"/>
      <c r="Q94" s="915"/>
      <c r="R94" s="915"/>
      <c r="AA94" s="908">
        <v>3</v>
      </c>
      <c r="AB94" s="908">
        <v>34641</v>
      </c>
      <c r="AC94" s="964" t="s">
        <v>2135</v>
      </c>
      <c r="AD94" s="946" t="s">
        <v>2367</v>
      </c>
      <c r="AE94" s="947" t="s">
        <v>1239</v>
      </c>
      <c r="AF94" s="948"/>
      <c r="AG94" s="915"/>
      <c r="AH94" s="915"/>
      <c r="AI94" s="915"/>
      <c r="AJ94" s="915"/>
      <c r="AK94" s="915"/>
      <c r="AL94" s="915"/>
      <c r="AM94" s="915"/>
      <c r="AN94" s="915"/>
      <c r="AO94" s="915"/>
      <c r="AP94" s="915"/>
    </row>
    <row r="95" spans="2:44" ht="21.95" customHeight="1">
      <c r="B95" s="908">
        <v>4</v>
      </c>
      <c r="C95" s="1152">
        <v>34663</v>
      </c>
      <c r="D95" s="964" t="s">
        <v>2135</v>
      </c>
      <c r="E95" s="946" t="s">
        <v>775</v>
      </c>
      <c r="F95" s="947" t="s">
        <v>2368</v>
      </c>
      <c r="G95" s="912" t="s">
        <v>4796</v>
      </c>
      <c r="H95" s="913" t="str">
        <f>VLOOKUP(G95,'รหัส 1-2562-ม.ต้น'!$B$11:$C$86,2)</f>
        <v>ฟุตซอล</v>
      </c>
      <c r="I95" s="915"/>
      <c r="J95" s="915"/>
      <c r="K95" s="915"/>
      <c r="L95" s="915"/>
      <c r="M95" s="915"/>
      <c r="N95" s="915"/>
      <c r="O95" s="915"/>
      <c r="P95" s="915"/>
      <c r="Q95" s="915"/>
      <c r="R95" s="915"/>
      <c r="AA95" s="908">
        <v>4</v>
      </c>
      <c r="AB95" s="908">
        <v>34663</v>
      </c>
      <c r="AC95" s="964" t="s">
        <v>2135</v>
      </c>
      <c r="AD95" s="946" t="s">
        <v>775</v>
      </c>
      <c r="AE95" s="947" t="s">
        <v>2368</v>
      </c>
      <c r="AF95" s="948"/>
      <c r="AG95" s="915"/>
      <c r="AH95" s="915"/>
      <c r="AI95" s="915"/>
      <c r="AJ95" s="915"/>
      <c r="AK95" s="915"/>
      <c r="AL95" s="915"/>
      <c r="AM95" s="915"/>
      <c r="AN95" s="915"/>
      <c r="AO95" s="915"/>
      <c r="AP95" s="915"/>
    </row>
    <row r="96" spans="2:44" ht="21.95" customHeight="1">
      <c r="B96" s="908">
        <v>5</v>
      </c>
      <c r="C96" s="1152">
        <v>34680</v>
      </c>
      <c r="D96" s="964" t="s">
        <v>2135</v>
      </c>
      <c r="E96" s="946" t="s">
        <v>2369</v>
      </c>
      <c r="F96" s="947" t="s">
        <v>2370</v>
      </c>
      <c r="G96" s="912" t="s">
        <v>4863</v>
      </c>
      <c r="H96" s="913" t="str">
        <f>VLOOKUP(G96,'รหัส 1-2562-ม.ต้น'!$B$11:$C$86,2)</f>
        <v>กีฬาพาสนุกสุขภาพแข็งแรง</v>
      </c>
      <c r="I96" s="915"/>
      <c r="J96" s="915"/>
      <c r="K96" s="915"/>
      <c r="L96" s="915"/>
      <c r="M96" s="915"/>
      <c r="N96" s="915"/>
      <c r="O96" s="915"/>
      <c r="P96" s="915"/>
      <c r="Q96" s="915"/>
      <c r="R96" s="915"/>
      <c r="AA96" s="908">
        <v>5</v>
      </c>
      <c r="AB96" s="908">
        <v>34680</v>
      </c>
      <c r="AC96" s="964" t="s">
        <v>2135</v>
      </c>
      <c r="AD96" s="946" t="s">
        <v>2369</v>
      </c>
      <c r="AE96" s="947" t="s">
        <v>2370</v>
      </c>
      <c r="AF96" s="948"/>
      <c r="AG96" s="915"/>
      <c r="AH96" s="915"/>
      <c r="AI96" s="915"/>
      <c r="AJ96" s="915"/>
      <c r="AK96" s="915"/>
      <c r="AL96" s="915"/>
      <c r="AM96" s="915"/>
      <c r="AN96" s="915"/>
      <c r="AO96" s="915"/>
      <c r="AP96" s="915"/>
    </row>
    <row r="97" spans="2:42" ht="21.95" customHeight="1">
      <c r="B97" s="908">
        <v>6</v>
      </c>
      <c r="C97" s="1152">
        <v>34717</v>
      </c>
      <c r="D97" s="964" t="s">
        <v>2135</v>
      </c>
      <c r="E97" s="946" t="s">
        <v>2371</v>
      </c>
      <c r="F97" s="947" t="s">
        <v>2372</v>
      </c>
      <c r="G97" s="912" t="s">
        <v>4806</v>
      </c>
      <c r="H97" s="913" t="str">
        <f>VLOOKUP(G97,'รหัส 1-2562-ม.ต้น'!$B$11:$C$86,2)</f>
        <v>วิทยศิลป์</v>
      </c>
      <c r="I97" s="915"/>
      <c r="J97" s="915"/>
      <c r="K97" s="915"/>
      <c r="L97" s="915"/>
      <c r="M97" s="915"/>
      <c r="N97" s="915"/>
      <c r="O97" s="915"/>
      <c r="P97" s="915"/>
      <c r="Q97" s="915"/>
      <c r="R97" s="915"/>
      <c r="AA97" s="908">
        <v>6</v>
      </c>
      <c r="AB97" s="908">
        <v>34717</v>
      </c>
      <c r="AC97" s="964" t="s">
        <v>2135</v>
      </c>
      <c r="AD97" s="946" t="s">
        <v>2371</v>
      </c>
      <c r="AE97" s="947" t="s">
        <v>2372</v>
      </c>
      <c r="AF97" s="948"/>
      <c r="AG97" s="915"/>
      <c r="AH97" s="915"/>
      <c r="AI97" s="915"/>
      <c r="AJ97" s="915"/>
      <c r="AK97" s="915"/>
      <c r="AL97" s="915"/>
      <c r="AM97" s="915"/>
      <c r="AN97" s="915"/>
      <c r="AO97" s="915"/>
      <c r="AP97" s="915"/>
    </row>
    <row r="98" spans="2:42" ht="21.95" customHeight="1">
      <c r="B98" s="908">
        <v>7</v>
      </c>
      <c r="C98" s="1152">
        <v>34723</v>
      </c>
      <c r="D98" s="964" t="s">
        <v>2135</v>
      </c>
      <c r="E98" s="946" t="s">
        <v>965</v>
      </c>
      <c r="F98" s="947" t="s">
        <v>2373</v>
      </c>
      <c r="G98" s="912" t="s">
        <v>4893</v>
      </c>
      <c r="H98" s="913" t="str">
        <f>VLOOKUP(G98,'รหัส 1-2562-ม.ต้น'!$B$11:$C$86,2)</f>
        <v>ดนตรีไทยพื้นเมือง</v>
      </c>
      <c r="I98" s="915"/>
      <c r="J98" s="915"/>
      <c r="K98" s="915"/>
      <c r="L98" s="915"/>
      <c r="M98" s="915"/>
      <c r="N98" s="915"/>
      <c r="O98" s="915"/>
      <c r="P98" s="915"/>
      <c r="Q98" s="915"/>
      <c r="R98" s="915"/>
      <c r="AA98" s="908">
        <v>7</v>
      </c>
      <c r="AB98" s="908">
        <v>34723</v>
      </c>
      <c r="AC98" s="964" t="s">
        <v>2135</v>
      </c>
      <c r="AD98" s="946" t="s">
        <v>965</v>
      </c>
      <c r="AE98" s="947" t="s">
        <v>2373</v>
      </c>
      <c r="AF98" s="948"/>
      <c r="AG98" s="915"/>
      <c r="AH98" s="915"/>
      <c r="AI98" s="915"/>
      <c r="AJ98" s="915"/>
      <c r="AK98" s="915"/>
      <c r="AL98" s="915"/>
      <c r="AM98" s="915"/>
      <c r="AN98" s="915"/>
      <c r="AO98" s="915"/>
      <c r="AP98" s="915"/>
    </row>
    <row r="99" spans="2:42" ht="21.95" customHeight="1">
      <c r="B99" s="908">
        <v>8</v>
      </c>
      <c r="C99" s="1152">
        <v>34812</v>
      </c>
      <c r="D99" s="964" t="s">
        <v>2135</v>
      </c>
      <c r="E99" s="946" t="s">
        <v>2374</v>
      </c>
      <c r="F99" s="947" t="s">
        <v>2375</v>
      </c>
      <c r="G99" s="912" t="s">
        <v>4806</v>
      </c>
      <c r="H99" s="913" t="str">
        <f>VLOOKUP(G99,'รหัส 1-2562-ม.ต้น'!$B$11:$C$86,2)</f>
        <v>วิทยศิลป์</v>
      </c>
      <c r="I99" s="915"/>
      <c r="J99" s="915"/>
      <c r="K99" s="915"/>
      <c r="L99" s="915"/>
      <c r="M99" s="915"/>
      <c r="N99" s="915"/>
      <c r="O99" s="915"/>
      <c r="P99" s="915"/>
      <c r="Q99" s="915"/>
      <c r="R99" s="915"/>
      <c r="AA99" s="908">
        <v>8</v>
      </c>
      <c r="AB99" s="908">
        <v>34812</v>
      </c>
      <c r="AC99" s="964" t="s">
        <v>2135</v>
      </c>
      <c r="AD99" s="946" t="s">
        <v>2374</v>
      </c>
      <c r="AE99" s="947" t="s">
        <v>2375</v>
      </c>
      <c r="AF99" s="948"/>
      <c r="AG99" s="915"/>
      <c r="AH99" s="915"/>
      <c r="AI99" s="915"/>
      <c r="AJ99" s="915"/>
      <c r="AK99" s="915"/>
      <c r="AL99" s="915"/>
      <c r="AM99" s="915"/>
      <c r="AN99" s="915"/>
      <c r="AO99" s="915"/>
      <c r="AP99" s="915"/>
    </row>
    <row r="100" spans="2:42" ht="21.95" customHeight="1">
      <c r="B100" s="908">
        <v>9</v>
      </c>
      <c r="C100" s="1152">
        <v>34864</v>
      </c>
      <c r="D100" s="964" t="s">
        <v>2135</v>
      </c>
      <c r="E100" s="946" t="s">
        <v>2376</v>
      </c>
      <c r="F100" s="947" t="s">
        <v>2377</v>
      </c>
      <c r="G100" s="912" t="s">
        <v>4806</v>
      </c>
      <c r="H100" s="913" t="str">
        <f>VLOOKUP(G100,'รหัส 1-2562-ม.ต้น'!$B$11:$C$86,2)</f>
        <v>วิทยศิลป์</v>
      </c>
      <c r="I100" s="915"/>
      <c r="J100" s="915"/>
      <c r="K100" s="915"/>
      <c r="L100" s="915"/>
      <c r="M100" s="915"/>
      <c r="N100" s="915"/>
      <c r="O100" s="915"/>
      <c r="P100" s="915"/>
      <c r="Q100" s="915"/>
      <c r="R100" s="915"/>
      <c r="AA100" s="908">
        <v>9</v>
      </c>
      <c r="AB100" s="908">
        <v>34864</v>
      </c>
      <c r="AC100" s="964" t="s">
        <v>2135</v>
      </c>
      <c r="AD100" s="946" t="s">
        <v>2376</v>
      </c>
      <c r="AE100" s="947" t="s">
        <v>2377</v>
      </c>
      <c r="AF100" s="948"/>
      <c r="AG100" s="915"/>
      <c r="AH100" s="915"/>
      <c r="AI100" s="915"/>
      <c r="AJ100" s="915"/>
      <c r="AK100" s="915"/>
      <c r="AL100" s="915"/>
      <c r="AM100" s="915"/>
      <c r="AN100" s="915"/>
      <c r="AO100" s="915"/>
      <c r="AP100" s="915"/>
    </row>
    <row r="101" spans="2:42" ht="21.95" customHeight="1">
      <c r="B101" s="908">
        <v>10</v>
      </c>
      <c r="C101" s="1152">
        <v>34866</v>
      </c>
      <c r="D101" s="964" t="s">
        <v>2135</v>
      </c>
      <c r="E101" s="946" t="s">
        <v>2250</v>
      </c>
      <c r="F101" s="947" t="s">
        <v>2378</v>
      </c>
      <c r="G101" s="912" t="s">
        <v>4875</v>
      </c>
      <c r="H101" s="913" t="str">
        <f>VLOOKUP(G101,'รหัส 1-2562-ม.ต้น'!$B$11:$C$86,2)</f>
        <v>รักษ์ภาษาอังกฤษ</v>
      </c>
      <c r="I101" s="915"/>
      <c r="J101" s="915"/>
      <c r="K101" s="915"/>
      <c r="L101" s="915"/>
      <c r="M101" s="915"/>
      <c r="N101" s="915"/>
      <c r="O101" s="915"/>
      <c r="P101" s="915"/>
      <c r="Q101" s="915"/>
      <c r="R101" s="915"/>
      <c r="AA101" s="908">
        <v>10</v>
      </c>
      <c r="AB101" s="908">
        <v>34866</v>
      </c>
      <c r="AC101" s="964" t="s">
        <v>2135</v>
      </c>
      <c r="AD101" s="946" t="s">
        <v>2250</v>
      </c>
      <c r="AE101" s="947" t="s">
        <v>2378</v>
      </c>
      <c r="AF101" s="948"/>
      <c r="AG101" s="915"/>
      <c r="AH101" s="915"/>
      <c r="AI101" s="915"/>
      <c r="AJ101" s="915"/>
      <c r="AK101" s="915"/>
      <c r="AL101" s="915"/>
      <c r="AM101" s="915"/>
      <c r="AN101" s="915"/>
      <c r="AO101" s="915"/>
      <c r="AP101" s="915"/>
    </row>
    <row r="102" spans="2:42" ht="21.95" customHeight="1">
      <c r="B102" s="908">
        <v>11</v>
      </c>
      <c r="C102" s="1152">
        <v>34871</v>
      </c>
      <c r="D102" s="964" t="s">
        <v>2135</v>
      </c>
      <c r="E102" s="946" t="s">
        <v>2379</v>
      </c>
      <c r="F102" s="947" t="s">
        <v>2380</v>
      </c>
      <c r="G102" s="912" t="s">
        <v>4806</v>
      </c>
      <c r="H102" s="913" t="str">
        <f>VLOOKUP(G102,'รหัส 1-2562-ม.ต้น'!$B$11:$C$86,2)</f>
        <v>วิทยศิลป์</v>
      </c>
      <c r="I102" s="915"/>
      <c r="J102" s="915"/>
      <c r="K102" s="915"/>
      <c r="L102" s="915"/>
      <c r="M102" s="915"/>
      <c r="N102" s="915"/>
      <c r="O102" s="915"/>
      <c r="P102" s="915"/>
      <c r="Q102" s="915"/>
      <c r="R102" s="915"/>
      <c r="AA102" s="908">
        <v>11</v>
      </c>
      <c r="AB102" s="908">
        <v>34871</v>
      </c>
      <c r="AC102" s="964" t="s">
        <v>2135</v>
      </c>
      <c r="AD102" s="946" t="s">
        <v>2379</v>
      </c>
      <c r="AE102" s="947" t="s">
        <v>2380</v>
      </c>
      <c r="AF102" s="948"/>
      <c r="AG102" s="915"/>
      <c r="AH102" s="915"/>
      <c r="AI102" s="915"/>
      <c r="AJ102" s="915"/>
      <c r="AK102" s="915"/>
      <c r="AL102" s="915"/>
      <c r="AM102" s="915"/>
      <c r="AN102" s="915"/>
      <c r="AO102" s="915"/>
      <c r="AP102" s="915"/>
    </row>
    <row r="103" spans="2:42" ht="21.95" customHeight="1">
      <c r="B103" s="908">
        <v>12</v>
      </c>
      <c r="C103" s="1152">
        <v>34919</v>
      </c>
      <c r="D103" s="964" t="s">
        <v>2135</v>
      </c>
      <c r="E103" s="946" t="s">
        <v>906</v>
      </c>
      <c r="F103" s="947" t="s">
        <v>2381</v>
      </c>
      <c r="G103" s="912" t="s">
        <v>4875</v>
      </c>
      <c r="H103" s="913" t="str">
        <f>VLOOKUP(G103,'รหัส 1-2562-ม.ต้น'!$B$11:$C$86,2)</f>
        <v>รักษ์ภาษาอังกฤษ</v>
      </c>
      <c r="I103" s="915"/>
      <c r="J103" s="915"/>
      <c r="K103" s="915"/>
      <c r="L103" s="915"/>
      <c r="M103" s="915"/>
      <c r="N103" s="915"/>
      <c r="O103" s="915"/>
      <c r="P103" s="915"/>
      <c r="Q103" s="915"/>
      <c r="R103" s="915"/>
      <c r="AA103" s="908">
        <v>12</v>
      </c>
      <c r="AB103" s="908">
        <v>34919</v>
      </c>
      <c r="AC103" s="964" t="s">
        <v>2135</v>
      </c>
      <c r="AD103" s="946" t="s">
        <v>906</v>
      </c>
      <c r="AE103" s="947" t="s">
        <v>2381</v>
      </c>
      <c r="AF103" s="948"/>
      <c r="AG103" s="915"/>
      <c r="AH103" s="915"/>
      <c r="AI103" s="915"/>
      <c r="AJ103" s="915"/>
      <c r="AK103" s="915"/>
      <c r="AL103" s="915"/>
      <c r="AM103" s="915"/>
      <c r="AN103" s="915"/>
      <c r="AO103" s="915"/>
      <c r="AP103" s="915"/>
    </row>
    <row r="104" spans="2:42" ht="21.95" customHeight="1">
      <c r="B104" s="908">
        <v>13</v>
      </c>
      <c r="C104" s="1152">
        <v>34928</v>
      </c>
      <c r="D104" s="964" t="s">
        <v>2135</v>
      </c>
      <c r="E104" s="946" t="s">
        <v>2382</v>
      </c>
      <c r="F104" s="947" t="s">
        <v>2383</v>
      </c>
      <c r="G104" s="912" t="s">
        <v>4873</v>
      </c>
      <c r="H104" s="913" t="str">
        <f>VLOOKUP(G104,'รหัส 1-2562-ม.ต้น'!$B$11:$C$86,2)</f>
        <v>หมากล้อม</v>
      </c>
      <c r="I104" s="915"/>
      <c r="J104" s="915"/>
      <c r="K104" s="915"/>
      <c r="L104" s="915"/>
      <c r="M104" s="915"/>
      <c r="N104" s="915"/>
      <c r="O104" s="915"/>
      <c r="P104" s="915"/>
      <c r="Q104" s="915"/>
      <c r="R104" s="915"/>
      <c r="AA104" s="908">
        <v>13</v>
      </c>
      <c r="AB104" s="908">
        <v>34928</v>
      </c>
      <c r="AC104" s="964" t="s">
        <v>2135</v>
      </c>
      <c r="AD104" s="946" t="s">
        <v>2382</v>
      </c>
      <c r="AE104" s="947" t="s">
        <v>2383</v>
      </c>
      <c r="AF104" s="948"/>
      <c r="AG104" s="915"/>
      <c r="AH104" s="915"/>
      <c r="AI104" s="915"/>
      <c r="AJ104" s="915"/>
      <c r="AK104" s="915"/>
      <c r="AL104" s="915"/>
      <c r="AM104" s="915"/>
      <c r="AN104" s="915"/>
      <c r="AO104" s="915"/>
      <c r="AP104" s="915"/>
    </row>
    <row r="105" spans="2:42" ht="21.95" customHeight="1">
      <c r="B105" s="908">
        <v>14</v>
      </c>
      <c r="C105" s="1152">
        <v>34951</v>
      </c>
      <c r="D105" s="964" t="s">
        <v>2135</v>
      </c>
      <c r="E105" s="946" t="s">
        <v>2206</v>
      </c>
      <c r="F105" s="947" t="s">
        <v>818</v>
      </c>
      <c r="G105" s="912" t="s">
        <v>4796</v>
      </c>
      <c r="H105" s="913" t="str">
        <f>VLOOKUP(G105,'รหัส 1-2562-ม.ต้น'!$B$11:$C$86,2)</f>
        <v>ฟุตซอล</v>
      </c>
      <c r="I105" s="915"/>
      <c r="J105" s="915"/>
      <c r="K105" s="915"/>
      <c r="L105" s="915"/>
      <c r="M105" s="915"/>
      <c r="N105" s="915"/>
      <c r="O105" s="915"/>
      <c r="P105" s="915"/>
      <c r="Q105" s="915"/>
      <c r="R105" s="915"/>
      <c r="AA105" s="908">
        <v>14</v>
      </c>
      <c r="AB105" s="908">
        <v>34951</v>
      </c>
      <c r="AC105" s="964" t="s">
        <v>2135</v>
      </c>
      <c r="AD105" s="946" t="s">
        <v>2206</v>
      </c>
      <c r="AE105" s="947" t="s">
        <v>818</v>
      </c>
      <c r="AF105" s="948"/>
      <c r="AG105" s="915"/>
      <c r="AH105" s="915"/>
      <c r="AI105" s="915"/>
      <c r="AJ105" s="915"/>
      <c r="AK105" s="915"/>
      <c r="AL105" s="915"/>
      <c r="AM105" s="915"/>
      <c r="AN105" s="915"/>
      <c r="AO105" s="915"/>
      <c r="AP105" s="915"/>
    </row>
    <row r="106" spans="2:42" ht="21.95" customHeight="1">
      <c r="B106" s="908">
        <v>15</v>
      </c>
      <c r="C106" s="1152">
        <v>34968</v>
      </c>
      <c r="D106" s="964" t="s">
        <v>2135</v>
      </c>
      <c r="E106" s="946" t="s">
        <v>2384</v>
      </c>
      <c r="F106" s="947" t="s">
        <v>2385</v>
      </c>
      <c r="G106" s="912" t="s">
        <v>4875</v>
      </c>
      <c r="H106" s="913" t="str">
        <f>VLOOKUP(G106,'รหัส 1-2562-ม.ต้น'!$B$11:$C$86,2)</f>
        <v>รักษ์ภาษาอังกฤษ</v>
      </c>
      <c r="I106" s="915"/>
      <c r="J106" s="915"/>
      <c r="K106" s="915"/>
      <c r="L106" s="915"/>
      <c r="M106" s="915"/>
      <c r="N106" s="915"/>
      <c r="O106" s="915"/>
      <c r="P106" s="915"/>
      <c r="Q106" s="915"/>
      <c r="R106" s="915"/>
      <c r="AA106" s="908">
        <v>15</v>
      </c>
      <c r="AB106" s="908">
        <v>34968</v>
      </c>
      <c r="AC106" s="964" t="s">
        <v>2135</v>
      </c>
      <c r="AD106" s="946" t="s">
        <v>2384</v>
      </c>
      <c r="AE106" s="947" t="s">
        <v>2385</v>
      </c>
      <c r="AF106" s="948"/>
      <c r="AG106" s="915"/>
      <c r="AH106" s="915"/>
      <c r="AI106" s="915"/>
      <c r="AJ106" s="915"/>
      <c r="AK106" s="915"/>
      <c r="AL106" s="915"/>
      <c r="AM106" s="915"/>
      <c r="AN106" s="915"/>
      <c r="AO106" s="915"/>
      <c r="AP106" s="915"/>
    </row>
    <row r="107" spans="2:42" ht="21.95" customHeight="1">
      <c r="B107" s="919">
        <v>16</v>
      </c>
      <c r="C107" s="1152">
        <v>34969</v>
      </c>
      <c r="D107" s="965" t="s">
        <v>2135</v>
      </c>
      <c r="E107" s="966" t="s">
        <v>2386</v>
      </c>
      <c r="F107" s="967" t="s">
        <v>2387</v>
      </c>
      <c r="G107" s="912" t="s">
        <v>4806</v>
      </c>
      <c r="H107" s="913" t="str">
        <f>VLOOKUP(G107,'รหัส 1-2562-ม.ต้น'!$B$11:$C$86,2)</f>
        <v>วิทยศิลป์</v>
      </c>
      <c r="I107" s="915"/>
      <c r="J107" s="915"/>
      <c r="K107" s="915"/>
      <c r="L107" s="915"/>
      <c r="M107" s="915"/>
      <c r="N107" s="915"/>
      <c r="O107" s="915"/>
      <c r="P107" s="915"/>
      <c r="Q107" s="915"/>
      <c r="R107" s="915"/>
      <c r="AA107" s="919">
        <v>16</v>
      </c>
      <c r="AB107" s="908">
        <v>34969</v>
      </c>
      <c r="AC107" s="965" t="s">
        <v>2135</v>
      </c>
      <c r="AD107" s="966" t="s">
        <v>2386</v>
      </c>
      <c r="AE107" s="967" t="s">
        <v>2387</v>
      </c>
      <c r="AF107" s="948"/>
      <c r="AG107" s="915"/>
      <c r="AH107" s="915"/>
      <c r="AI107" s="915"/>
      <c r="AJ107" s="915"/>
      <c r="AK107" s="915"/>
      <c r="AL107" s="915"/>
      <c r="AM107" s="915"/>
      <c r="AN107" s="915"/>
      <c r="AO107" s="915"/>
      <c r="AP107" s="915"/>
    </row>
    <row r="108" spans="2:42" ht="21.95" customHeight="1">
      <c r="B108" s="923">
        <v>17</v>
      </c>
      <c r="C108" s="1152">
        <v>34997</v>
      </c>
      <c r="D108" s="964" t="s">
        <v>2135</v>
      </c>
      <c r="E108" s="946" t="s">
        <v>2246</v>
      </c>
      <c r="F108" s="947" t="s">
        <v>2388</v>
      </c>
      <c r="G108" s="912" t="s">
        <v>4806</v>
      </c>
      <c r="H108" s="913" t="str">
        <f>VLOOKUP(G108,'รหัส 1-2562-ม.ต้น'!$B$11:$C$86,2)</f>
        <v>วิทยศิลป์</v>
      </c>
      <c r="I108" s="949"/>
      <c r="J108" s="949"/>
      <c r="K108" s="949"/>
      <c r="L108" s="949"/>
      <c r="M108" s="949"/>
      <c r="N108" s="949"/>
      <c r="O108" s="949"/>
      <c r="P108" s="949"/>
      <c r="Q108" s="949"/>
      <c r="R108" s="949"/>
      <c r="AA108" s="923">
        <v>17</v>
      </c>
      <c r="AB108" s="908">
        <v>34997</v>
      </c>
      <c r="AC108" s="964" t="s">
        <v>2135</v>
      </c>
      <c r="AD108" s="946" t="s">
        <v>2246</v>
      </c>
      <c r="AE108" s="947" t="s">
        <v>2388</v>
      </c>
      <c r="AF108" s="948"/>
      <c r="AG108" s="949"/>
      <c r="AH108" s="949"/>
      <c r="AI108" s="949"/>
      <c r="AJ108" s="949"/>
      <c r="AK108" s="949"/>
      <c r="AL108" s="949"/>
      <c r="AM108" s="949"/>
      <c r="AN108" s="949"/>
      <c r="AO108" s="949"/>
      <c r="AP108" s="949"/>
    </row>
    <row r="109" spans="2:42" ht="21.95" customHeight="1">
      <c r="B109" s="930">
        <v>18</v>
      </c>
      <c r="C109" s="1152">
        <v>34606</v>
      </c>
      <c r="D109" s="968" t="s">
        <v>2133</v>
      </c>
      <c r="E109" s="969" t="s">
        <v>2249</v>
      </c>
      <c r="F109" s="970" t="s">
        <v>2389</v>
      </c>
      <c r="G109" s="912" t="s">
        <v>4810</v>
      </c>
      <c r="H109" s="913" t="str">
        <f>VLOOKUP(G109,'รหัส 1-2562-ม.ต้น'!$B$11:$C$86,2)</f>
        <v>MEP Chanel T Club</v>
      </c>
      <c r="I109" s="928"/>
      <c r="J109" s="928"/>
      <c r="K109" s="928"/>
      <c r="L109" s="928"/>
      <c r="M109" s="928"/>
      <c r="N109" s="928"/>
      <c r="O109" s="928"/>
      <c r="P109" s="928"/>
      <c r="Q109" s="928"/>
      <c r="R109" s="928"/>
      <c r="AA109" s="930">
        <v>18</v>
      </c>
      <c r="AB109" s="908">
        <v>34606</v>
      </c>
      <c r="AC109" s="968" t="s">
        <v>2133</v>
      </c>
      <c r="AD109" s="969" t="s">
        <v>2249</v>
      </c>
      <c r="AE109" s="970" t="s">
        <v>2389</v>
      </c>
      <c r="AF109" s="948"/>
      <c r="AG109" s="928"/>
      <c r="AH109" s="928"/>
      <c r="AI109" s="928"/>
      <c r="AJ109" s="928"/>
      <c r="AK109" s="928"/>
      <c r="AL109" s="928"/>
      <c r="AM109" s="928"/>
      <c r="AN109" s="928"/>
      <c r="AO109" s="928"/>
      <c r="AP109" s="928"/>
    </row>
    <row r="110" spans="2:42" ht="21.95" customHeight="1">
      <c r="B110" s="908">
        <v>19</v>
      </c>
      <c r="C110" s="1152">
        <v>34739</v>
      </c>
      <c r="D110" s="964" t="s">
        <v>2133</v>
      </c>
      <c r="E110" s="946" t="s">
        <v>1534</v>
      </c>
      <c r="F110" s="947" t="s">
        <v>2390</v>
      </c>
      <c r="G110" s="912" t="s">
        <v>4810</v>
      </c>
      <c r="H110" s="913" t="str">
        <f>VLOOKUP(G110,'รหัส 1-2562-ม.ต้น'!$B$11:$C$86,2)</f>
        <v>MEP Chanel T Club</v>
      </c>
      <c r="I110" s="915"/>
      <c r="J110" s="915"/>
      <c r="K110" s="915"/>
      <c r="L110" s="915"/>
      <c r="M110" s="915"/>
      <c r="N110" s="915"/>
      <c r="O110" s="915"/>
      <c r="P110" s="915"/>
      <c r="Q110" s="915"/>
      <c r="R110" s="915"/>
      <c r="AA110" s="908">
        <v>19</v>
      </c>
      <c r="AB110" s="908">
        <v>34739</v>
      </c>
      <c r="AC110" s="964" t="s">
        <v>2133</v>
      </c>
      <c r="AD110" s="946" t="s">
        <v>1534</v>
      </c>
      <c r="AE110" s="947" t="s">
        <v>2390</v>
      </c>
      <c r="AF110" s="948"/>
      <c r="AG110" s="915"/>
      <c r="AH110" s="915"/>
      <c r="AI110" s="915"/>
      <c r="AJ110" s="915"/>
      <c r="AK110" s="915"/>
      <c r="AL110" s="915"/>
      <c r="AM110" s="915"/>
      <c r="AN110" s="915"/>
      <c r="AO110" s="915"/>
      <c r="AP110" s="915"/>
    </row>
    <row r="111" spans="2:42" ht="21.95" customHeight="1">
      <c r="B111" s="908">
        <v>20</v>
      </c>
      <c r="C111" s="1152">
        <v>34782</v>
      </c>
      <c r="D111" s="964" t="s">
        <v>2133</v>
      </c>
      <c r="E111" s="946" t="s">
        <v>2184</v>
      </c>
      <c r="F111" s="947" t="s">
        <v>2391</v>
      </c>
      <c r="G111" s="912" t="s">
        <v>4829</v>
      </c>
      <c r="H111" s="913" t="str">
        <f>VLOOKUP(G111,'รหัส 1-2562-ม.ต้น'!$B$11:$C$86,2)</f>
        <v>A-MATH1</v>
      </c>
      <c r="I111" s="915"/>
      <c r="J111" s="915"/>
      <c r="K111" s="915"/>
      <c r="L111" s="915"/>
      <c r="M111" s="915"/>
      <c r="N111" s="915"/>
      <c r="O111" s="915"/>
      <c r="P111" s="915"/>
      <c r="Q111" s="915"/>
      <c r="R111" s="915"/>
      <c r="AA111" s="908">
        <v>20</v>
      </c>
      <c r="AB111" s="908">
        <v>34782</v>
      </c>
      <c r="AC111" s="964" t="s">
        <v>2133</v>
      </c>
      <c r="AD111" s="946" t="s">
        <v>2184</v>
      </c>
      <c r="AE111" s="947" t="s">
        <v>2391</v>
      </c>
      <c r="AF111" s="948"/>
      <c r="AG111" s="915"/>
      <c r="AH111" s="915"/>
      <c r="AI111" s="915"/>
      <c r="AJ111" s="915"/>
      <c r="AK111" s="915"/>
      <c r="AL111" s="915"/>
      <c r="AM111" s="915"/>
      <c r="AN111" s="915"/>
      <c r="AO111" s="915"/>
      <c r="AP111" s="915"/>
    </row>
    <row r="112" spans="2:42" ht="21.95" customHeight="1">
      <c r="B112" s="908">
        <v>21</v>
      </c>
      <c r="C112" s="1152">
        <v>34798</v>
      </c>
      <c r="D112" s="964" t="s">
        <v>2133</v>
      </c>
      <c r="E112" s="946" t="s">
        <v>2392</v>
      </c>
      <c r="F112" s="947" t="s">
        <v>2393</v>
      </c>
      <c r="G112" s="912" t="s">
        <v>4806</v>
      </c>
      <c r="H112" s="913" t="str">
        <f>VLOOKUP(G112,'รหัส 1-2562-ม.ต้น'!$B$11:$C$86,2)</f>
        <v>วิทยศิลป์</v>
      </c>
      <c r="I112" s="915"/>
      <c r="J112" s="915"/>
      <c r="K112" s="915"/>
      <c r="L112" s="915"/>
      <c r="M112" s="915"/>
      <c r="N112" s="915"/>
      <c r="O112" s="915"/>
      <c r="P112" s="915"/>
      <c r="Q112" s="915"/>
      <c r="R112" s="915"/>
      <c r="AA112" s="908">
        <v>21</v>
      </c>
      <c r="AB112" s="908">
        <v>34798</v>
      </c>
      <c r="AC112" s="964" t="s">
        <v>2133</v>
      </c>
      <c r="AD112" s="946" t="s">
        <v>2392</v>
      </c>
      <c r="AE112" s="947" t="s">
        <v>2393</v>
      </c>
      <c r="AF112" s="948"/>
      <c r="AG112" s="915"/>
      <c r="AH112" s="915"/>
      <c r="AI112" s="915"/>
      <c r="AJ112" s="915"/>
      <c r="AK112" s="915"/>
      <c r="AL112" s="915"/>
      <c r="AM112" s="915"/>
      <c r="AN112" s="915"/>
      <c r="AO112" s="915"/>
      <c r="AP112" s="915"/>
    </row>
    <row r="113" spans="2:42" ht="21.95" customHeight="1">
      <c r="B113" s="908">
        <v>22</v>
      </c>
      <c r="C113" s="1152">
        <v>34838</v>
      </c>
      <c r="D113" s="964" t="s">
        <v>2133</v>
      </c>
      <c r="E113" s="946" t="s">
        <v>2359</v>
      </c>
      <c r="F113" s="947" t="s">
        <v>2394</v>
      </c>
      <c r="G113" s="912" t="s">
        <v>4829</v>
      </c>
      <c r="H113" s="913" t="str">
        <f>VLOOKUP(G113,'รหัส 1-2562-ม.ต้น'!$B$11:$C$86,2)</f>
        <v>A-MATH1</v>
      </c>
      <c r="I113" s="915"/>
      <c r="J113" s="915"/>
      <c r="K113" s="915"/>
      <c r="L113" s="915"/>
      <c r="M113" s="915"/>
      <c r="N113" s="915"/>
      <c r="O113" s="915"/>
      <c r="P113" s="915"/>
      <c r="Q113" s="915"/>
      <c r="R113" s="915"/>
      <c r="AA113" s="908">
        <v>22</v>
      </c>
      <c r="AB113" s="908">
        <v>34838</v>
      </c>
      <c r="AC113" s="964" t="s">
        <v>2133</v>
      </c>
      <c r="AD113" s="946" t="s">
        <v>2359</v>
      </c>
      <c r="AE113" s="947" t="s">
        <v>2394</v>
      </c>
      <c r="AF113" s="948"/>
      <c r="AG113" s="915"/>
      <c r="AH113" s="915"/>
      <c r="AI113" s="915"/>
      <c r="AJ113" s="915"/>
      <c r="AK113" s="915"/>
      <c r="AL113" s="915"/>
      <c r="AM113" s="915"/>
      <c r="AN113" s="915"/>
      <c r="AO113" s="915"/>
      <c r="AP113" s="915"/>
    </row>
    <row r="114" spans="2:42" ht="21.95" customHeight="1">
      <c r="B114" s="908">
        <v>23</v>
      </c>
      <c r="C114" s="1152">
        <v>34841</v>
      </c>
      <c r="D114" s="964" t="s">
        <v>2133</v>
      </c>
      <c r="E114" s="946" t="s">
        <v>2395</v>
      </c>
      <c r="F114" s="947" t="s">
        <v>2396</v>
      </c>
      <c r="G114" s="912" t="s">
        <v>4810</v>
      </c>
      <c r="H114" s="913" t="str">
        <f>VLOOKUP(G114,'รหัส 1-2562-ม.ต้น'!$B$11:$C$86,2)</f>
        <v>MEP Chanel T Club</v>
      </c>
      <c r="I114" s="915"/>
      <c r="J114" s="915"/>
      <c r="K114" s="915"/>
      <c r="L114" s="915"/>
      <c r="M114" s="915"/>
      <c r="N114" s="915"/>
      <c r="O114" s="915"/>
      <c r="P114" s="915"/>
      <c r="Q114" s="915"/>
      <c r="R114" s="915"/>
      <c r="AA114" s="908">
        <v>23</v>
      </c>
      <c r="AB114" s="908">
        <v>34841</v>
      </c>
      <c r="AC114" s="964" t="s">
        <v>2133</v>
      </c>
      <c r="AD114" s="946" t="s">
        <v>2395</v>
      </c>
      <c r="AE114" s="947" t="s">
        <v>2396</v>
      </c>
      <c r="AF114" s="948"/>
      <c r="AG114" s="915"/>
      <c r="AH114" s="915"/>
      <c r="AI114" s="915"/>
      <c r="AJ114" s="915"/>
      <c r="AK114" s="915"/>
      <c r="AL114" s="915"/>
      <c r="AM114" s="915"/>
      <c r="AN114" s="915"/>
      <c r="AO114" s="915"/>
      <c r="AP114" s="915"/>
    </row>
    <row r="115" spans="2:42" ht="21.95" customHeight="1">
      <c r="B115" s="908">
        <v>24</v>
      </c>
      <c r="C115" s="1152">
        <v>34845</v>
      </c>
      <c r="D115" s="964" t="s">
        <v>2133</v>
      </c>
      <c r="E115" s="946" t="s">
        <v>2397</v>
      </c>
      <c r="F115" s="947" t="s">
        <v>2398</v>
      </c>
      <c r="G115" s="912" t="s">
        <v>4829</v>
      </c>
      <c r="H115" s="913" t="str">
        <f>VLOOKUP(G115,'รหัส 1-2562-ม.ต้น'!$B$11:$C$86,2)</f>
        <v>A-MATH1</v>
      </c>
      <c r="I115" s="915"/>
      <c r="J115" s="915"/>
      <c r="K115" s="915"/>
      <c r="L115" s="915"/>
      <c r="M115" s="915"/>
      <c r="N115" s="915"/>
      <c r="O115" s="915"/>
      <c r="P115" s="915"/>
      <c r="Q115" s="915"/>
      <c r="R115" s="915"/>
      <c r="AA115" s="908">
        <v>24</v>
      </c>
      <c r="AB115" s="908">
        <v>34845</v>
      </c>
      <c r="AC115" s="964" t="s">
        <v>2133</v>
      </c>
      <c r="AD115" s="946" t="s">
        <v>2397</v>
      </c>
      <c r="AE115" s="947" t="s">
        <v>2398</v>
      </c>
      <c r="AF115" s="948"/>
      <c r="AG115" s="915"/>
      <c r="AH115" s="915"/>
      <c r="AI115" s="915"/>
      <c r="AJ115" s="915"/>
      <c r="AK115" s="915"/>
      <c r="AL115" s="915"/>
      <c r="AM115" s="915"/>
      <c r="AN115" s="915"/>
      <c r="AO115" s="915"/>
      <c r="AP115" s="915"/>
    </row>
    <row r="116" spans="2:42" ht="21.95" customHeight="1">
      <c r="B116" s="908">
        <v>25</v>
      </c>
      <c r="C116" s="1152">
        <v>34881</v>
      </c>
      <c r="D116" s="964" t="s">
        <v>2133</v>
      </c>
      <c r="E116" s="946" t="s">
        <v>873</v>
      </c>
      <c r="F116" s="947" t="s">
        <v>2399</v>
      </c>
      <c r="G116" s="912" t="s">
        <v>4829</v>
      </c>
      <c r="H116" s="913" t="str">
        <f>VLOOKUP(G116,'รหัส 1-2562-ม.ต้น'!$B$11:$C$86,2)</f>
        <v>A-MATH1</v>
      </c>
      <c r="I116" s="915"/>
      <c r="J116" s="915"/>
      <c r="K116" s="915"/>
      <c r="L116" s="915"/>
      <c r="M116" s="915"/>
      <c r="N116" s="915"/>
      <c r="O116" s="915"/>
      <c r="P116" s="915"/>
      <c r="Q116" s="915"/>
      <c r="R116" s="915"/>
      <c r="AA116" s="908">
        <v>25</v>
      </c>
      <c r="AB116" s="908">
        <v>34881</v>
      </c>
      <c r="AC116" s="964" t="s">
        <v>2133</v>
      </c>
      <c r="AD116" s="946" t="s">
        <v>873</v>
      </c>
      <c r="AE116" s="947" t="s">
        <v>2399</v>
      </c>
      <c r="AF116" s="948"/>
      <c r="AG116" s="915"/>
      <c r="AH116" s="915"/>
      <c r="AI116" s="915"/>
      <c r="AJ116" s="915"/>
      <c r="AK116" s="915"/>
      <c r="AL116" s="915"/>
      <c r="AM116" s="915"/>
      <c r="AN116" s="915"/>
      <c r="AO116" s="915"/>
      <c r="AP116" s="915"/>
    </row>
    <row r="117" spans="2:42" ht="21.95" customHeight="1">
      <c r="B117" s="908">
        <v>26</v>
      </c>
      <c r="C117" s="1152">
        <v>34958</v>
      </c>
      <c r="D117" s="964" t="s">
        <v>2133</v>
      </c>
      <c r="E117" s="946" t="s">
        <v>2400</v>
      </c>
      <c r="F117" s="947" t="s">
        <v>2401</v>
      </c>
      <c r="G117" s="912" t="s">
        <v>4829</v>
      </c>
      <c r="H117" s="913" t="str">
        <f>VLOOKUP(G117,'รหัส 1-2562-ม.ต้น'!$B$11:$C$86,2)</f>
        <v>A-MATH1</v>
      </c>
      <c r="I117" s="915"/>
      <c r="J117" s="915"/>
      <c r="K117" s="915"/>
      <c r="L117" s="915"/>
      <c r="M117" s="915"/>
      <c r="N117" s="915"/>
      <c r="O117" s="915"/>
      <c r="P117" s="915"/>
      <c r="Q117" s="915"/>
      <c r="R117" s="915"/>
      <c r="AA117" s="908">
        <v>26</v>
      </c>
      <c r="AB117" s="908">
        <v>34958</v>
      </c>
      <c r="AC117" s="964" t="s">
        <v>2133</v>
      </c>
      <c r="AD117" s="946" t="s">
        <v>2400</v>
      </c>
      <c r="AE117" s="947" t="s">
        <v>2401</v>
      </c>
      <c r="AF117" s="948"/>
      <c r="AG117" s="915"/>
      <c r="AH117" s="915"/>
      <c r="AI117" s="915"/>
      <c r="AJ117" s="915"/>
      <c r="AK117" s="915"/>
      <c r="AL117" s="915"/>
      <c r="AM117" s="915"/>
      <c r="AN117" s="915"/>
      <c r="AO117" s="915"/>
      <c r="AP117" s="915"/>
    </row>
    <row r="118" spans="2:42" ht="21.95" customHeight="1">
      <c r="B118" s="908">
        <v>27</v>
      </c>
      <c r="C118" s="1152">
        <v>34963</v>
      </c>
      <c r="D118" s="964" t="s">
        <v>2133</v>
      </c>
      <c r="E118" s="946" t="s">
        <v>2402</v>
      </c>
      <c r="F118" s="947" t="s">
        <v>2403</v>
      </c>
      <c r="G118" s="912" t="s">
        <v>4875</v>
      </c>
      <c r="H118" s="913" t="str">
        <f>VLOOKUP(G118,'รหัส 1-2562-ม.ต้น'!$B$11:$C$86,2)</f>
        <v>รักษ์ภาษาอังกฤษ</v>
      </c>
      <c r="I118" s="915"/>
      <c r="J118" s="915"/>
      <c r="K118" s="915"/>
      <c r="L118" s="915"/>
      <c r="M118" s="915"/>
      <c r="N118" s="915"/>
      <c r="O118" s="915"/>
      <c r="P118" s="915"/>
      <c r="Q118" s="915"/>
      <c r="R118" s="915"/>
      <c r="AA118" s="908">
        <v>27</v>
      </c>
      <c r="AB118" s="908">
        <v>34963</v>
      </c>
      <c r="AC118" s="964" t="s">
        <v>2133</v>
      </c>
      <c r="AD118" s="946" t="s">
        <v>2402</v>
      </c>
      <c r="AE118" s="947" t="s">
        <v>2403</v>
      </c>
      <c r="AF118" s="948"/>
      <c r="AG118" s="915"/>
      <c r="AH118" s="915"/>
      <c r="AI118" s="915"/>
      <c r="AJ118" s="915"/>
      <c r="AK118" s="915"/>
      <c r="AL118" s="915"/>
      <c r="AM118" s="915"/>
      <c r="AN118" s="915"/>
      <c r="AO118" s="915"/>
      <c r="AP118" s="915"/>
    </row>
    <row r="119" spans="2:42" ht="21.95" customHeight="1">
      <c r="B119" s="908">
        <v>28</v>
      </c>
      <c r="C119" s="1152">
        <v>34970</v>
      </c>
      <c r="D119" s="971" t="s">
        <v>2133</v>
      </c>
      <c r="E119" s="972" t="s">
        <v>2404</v>
      </c>
      <c r="F119" s="973" t="s">
        <v>2405</v>
      </c>
      <c r="G119" s="912" t="s">
        <v>4875</v>
      </c>
      <c r="H119" s="913" t="str">
        <f>VLOOKUP(G119,'รหัส 1-2562-ม.ต้น'!$B$11:$C$86,2)</f>
        <v>รักษ์ภาษาอังกฤษ</v>
      </c>
      <c r="I119" s="915"/>
      <c r="J119" s="915"/>
      <c r="K119" s="915"/>
      <c r="L119" s="915"/>
      <c r="M119" s="915"/>
      <c r="N119" s="915"/>
      <c r="O119" s="915"/>
      <c r="P119" s="915"/>
      <c r="Q119" s="915"/>
      <c r="R119" s="915"/>
      <c r="T119" s="934" t="s">
        <v>3394</v>
      </c>
      <c r="U119" s="934"/>
      <c r="AA119" s="908">
        <v>28</v>
      </c>
      <c r="AB119" s="908">
        <v>34970</v>
      </c>
      <c r="AC119" s="971" t="s">
        <v>2133</v>
      </c>
      <c r="AD119" s="972" t="s">
        <v>2404</v>
      </c>
      <c r="AE119" s="973" t="s">
        <v>2405</v>
      </c>
      <c r="AF119" s="948"/>
      <c r="AG119" s="915"/>
      <c r="AH119" s="915"/>
      <c r="AI119" s="915"/>
      <c r="AJ119" s="915"/>
      <c r="AK119" s="915"/>
      <c r="AL119" s="915"/>
      <c r="AM119" s="915"/>
      <c r="AN119" s="915"/>
      <c r="AO119" s="915"/>
      <c r="AP119" s="915"/>
    </row>
    <row r="120" spans="2:42" ht="21.95" customHeight="1">
      <c r="B120" s="908">
        <v>29</v>
      </c>
      <c r="C120" s="1152">
        <v>34985</v>
      </c>
      <c r="D120" s="971" t="s">
        <v>2133</v>
      </c>
      <c r="E120" s="972" t="s">
        <v>2406</v>
      </c>
      <c r="F120" s="973" t="s">
        <v>2407</v>
      </c>
      <c r="G120" s="912" t="s">
        <v>4875</v>
      </c>
      <c r="H120" s="913" t="str">
        <f>VLOOKUP(G120,'รหัส 1-2562-ม.ต้น'!$B$11:$C$86,2)</f>
        <v>รักษ์ภาษาอังกฤษ</v>
      </c>
      <c r="I120" s="915"/>
      <c r="J120" s="915"/>
      <c r="K120" s="915"/>
      <c r="L120" s="915"/>
      <c r="M120" s="915"/>
      <c r="N120" s="915"/>
      <c r="O120" s="915"/>
      <c r="P120" s="915"/>
      <c r="Q120" s="915"/>
      <c r="R120" s="915"/>
      <c r="AA120" s="908">
        <v>29</v>
      </c>
      <c r="AB120" s="908">
        <v>34985</v>
      </c>
      <c r="AC120" s="971" t="s">
        <v>2133</v>
      </c>
      <c r="AD120" s="972" t="s">
        <v>2406</v>
      </c>
      <c r="AE120" s="973" t="s">
        <v>2407</v>
      </c>
      <c r="AF120" s="948"/>
      <c r="AG120" s="915"/>
      <c r="AH120" s="915"/>
      <c r="AI120" s="915"/>
      <c r="AJ120" s="915"/>
      <c r="AK120" s="915"/>
      <c r="AL120" s="915"/>
      <c r="AM120" s="915"/>
      <c r="AN120" s="915"/>
      <c r="AO120" s="915"/>
      <c r="AP120" s="915"/>
    </row>
    <row r="121" spans="2:42" ht="21.95" customHeight="1">
      <c r="B121" s="897"/>
      <c r="C121" s="1156"/>
      <c r="D121" s="974"/>
      <c r="E121" s="974"/>
      <c r="F121" s="974"/>
      <c r="G121" s="961"/>
      <c r="H121" s="962"/>
      <c r="I121" s="962"/>
      <c r="J121" s="962"/>
      <c r="K121" s="962"/>
      <c r="L121" s="962"/>
      <c r="M121" s="962"/>
      <c r="N121" s="962"/>
      <c r="O121" s="962"/>
      <c r="P121" s="962"/>
      <c r="Q121" s="962"/>
      <c r="R121" s="962"/>
      <c r="AA121" s="897"/>
      <c r="AB121" s="897"/>
      <c r="AC121" s="974"/>
      <c r="AD121" s="974"/>
      <c r="AE121" s="974"/>
      <c r="AF121" s="961"/>
      <c r="AG121" s="962"/>
      <c r="AH121" s="962"/>
      <c r="AI121" s="962"/>
      <c r="AJ121" s="962"/>
      <c r="AK121" s="962"/>
      <c r="AL121" s="962"/>
      <c r="AM121" s="962"/>
      <c r="AN121" s="962"/>
      <c r="AO121" s="962"/>
      <c r="AP121" s="962"/>
    </row>
    <row r="122" spans="2:42" ht="21.95" customHeight="1">
      <c r="B122" s="485"/>
      <c r="C122" s="1153"/>
      <c r="D122" s="975"/>
      <c r="E122" s="975"/>
      <c r="F122" s="975"/>
      <c r="G122" s="959"/>
      <c r="H122" s="935"/>
      <c r="I122" s="935"/>
      <c r="J122" s="935"/>
      <c r="K122" s="935"/>
      <c r="L122" s="935"/>
      <c r="M122" s="935"/>
      <c r="N122" s="935"/>
      <c r="O122" s="935"/>
      <c r="P122" s="935"/>
      <c r="Q122" s="935"/>
      <c r="R122" s="935"/>
      <c r="AA122" s="485"/>
      <c r="AB122" s="485"/>
      <c r="AC122" s="975"/>
      <c r="AD122" s="975"/>
      <c r="AE122" s="975"/>
      <c r="AF122" s="959"/>
      <c r="AG122" s="935"/>
      <c r="AH122" s="935"/>
      <c r="AI122" s="935"/>
      <c r="AJ122" s="935"/>
      <c r="AK122" s="935"/>
      <c r="AL122" s="935"/>
      <c r="AM122" s="935"/>
      <c r="AN122" s="935"/>
      <c r="AO122" s="935"/>
      <c r="AP122" s="935"/>
    </row>
    <row r="123" spans="2:42" ht="21.95" customHeight="1">
      <c r="D123" s="899"/>
      <c r="E123" s="899"/>
      <c r="F123" s="899"/>
      <c r="G123" s="937"/>
      <c r="I123" s="937"/>
      <c r="J123" s="937"/>
      <c r="K123" s="937"/>
      <c r="L123" s="937"/>
      <c r="M123" s="937"/>
      <c r="N123" s="937"/>
      <c r="O123" s="937"/>
      <c r="P123" s="937"/>
      <c r="Q123" s="937"/>
      <c r="R123" s="937"/>
      <c r="AC123" s="899"/>
      <c r="AD123" s="899"/>
      <c r="AE123" s="899"/>
      <c r="AF123" s="937"/>
      <c r="AG123" s="937"/>
      <c r="AH123" s="937"/>
      <c r="AI123" s="937"/>
      <c r="AJ123" s="937"/>
      <c r="AK123" s="937"/>
      <c r="AL123" s="937"/>
      <c r="AM123" s="937"/>
      <c r="AN123" s="937"/>
      <c r="AO123" s="937"/>
      <c r="AP123" s="937"/>
    </row>
    <row r="127" spans="2:42" ht="21.95" customHeight="1">
      <c r="D127" s="1352"/>
      <c r="E127" s="1353"/>
      <c r="F127" s="1353"/>
      <c r="G127" s="1353"/>
      <c r="H127" s="1353"/>
      <c r="I127" s="1353"/>
      <c r="J127" s="1353"/>
      <c r="K127" s="1353"/>
      <c r="L127" s="1353"/>
      <c r="M127" s="1353"/>
      <c r="N127" s="1353"/>
      <c r="O127" s="1353"/>
      <c r="P127" s="1353"/>
      <c r="Q127" s="1353"/>
      <c r="R127" s="1353"/>
      <c r="AC127" s="1352"/>
      <c r="AD127" s="1353"/>
      <c r="AE127" s="1353"/>
      <c r="AF127" s="1353"/>
      <c r="AG127" s="1353"/>
      <c r="AH127" s="1353"/>
      <c r="AI127" s="1353"/>
      <c r="AJ127" s="1353"/>
      <c r="AK127" s="1353"/>
      <c r="AL127" s="1353"/>
      <c r="AM127" s="1353"/>
      <c r="AN127" s="1353"/>
      <c r="AO127" s="1353"/>
      <c r="AP127" s="1353"/>
    </row>
    <row r="128" spans="2:42" ht="21.95" customHeight="1">
      <c r="B128" s="906" t="s">
        <v>1</v>
      </c>
      <c r="C128" s="1151" t="s">
        <v>2</v>
      </c>
      <c r="D128" s="1354" t="s">
        <v>2116</v>
      </c>
      <c r="E128" s="1355"/>
      <c r="F128" s="1355"/>
      <c r="G128" s="906" t="s">
        <v>4793</v>
      </c>
      <c r="H128" s="906" t="s">
        <v>4794</v>
      </c>
      <c r="I128" s="906" t="s">
        <v>5081</v>
      </c>
      <c r="J128" s="906" t="s">
        <v>4795</v>
      </c>
      <c r="K128" s="907"/>
      <c r="L128" s="907"/>
      <c r="M128" s="907"/>
      <c r="N128" s="907"/>
      <c r="O128" s="907"/>
      <c r="P128" s="907"/>
      <c r="Q128" s="907"/>
      <c r="R128" s="907"/>
      <c r="AA128" s="906" t="s">
        <v>1</v>
      </c>
      <c r="AB128" s="906" t="s">
        <v>2</v>
      </c>
      <c r="AC128" s="1354" t="s">
        <v>2116</v>
      </c>
      <c r="AD128" s="1355"/>
      <c r="AE128" s="1355"/>
      <c r="AF128" s="907"/>
      <c r="AG128" s="907"/>
      <c r="AH128" s="907"/>
      <c r="AI128" s="907"/>
      <c r="AJ128" s="907"/>
      <c r="AK128" s="907"/>
      <c r="AL128" s="907"/>
      <c r="AM128" s="907"/>
      <c r="AN128" s="907"/>
      <c r="AO128" s="907"/>
      <c r="AP128" s="907"/>
    </row>
    <row r="129" spans="2:42" ht="21.95" customHeight="1">
      <c r="B129" s="976">
        <v>1</v>
      </c>
      <c r="C129" s="1157">
        <v>34619</v>
      </c>
      <c r="D129" s="977" t="s">
        <v>2135</v>
      </c>
      <c r="E129" s="978" t="s">
        <v>2935</v>
      </c>
      <c r="F129" s="979" t="s">
        <v>3164</v>
      </c>
      <c r="G129" s="912" t="s">
        <v>4943</v>
      </c>
      <c r="H129" s="913" t="str">
        <f>VLOOKUP(G129,'รหัส 1-2562-ม.ต้น'!$B$11:$C$86,2)</f>
        <v xml:space="preserve">คณิตคิดสนุก </v>
      </c>
      <c r="I129" s="980"/>
      <c r="J129" s="980"/>
      <c r="K129" s="980"/>
      <c r="L129" s="980"/>
      <c r="M129" s="980"/>
      <c r="N129" s="980"/>
      <c r="O129" s="980"/>
      <c r="P129" s="980"/>
      <c r="Q129" s="980"/>
      <c r="R129" s="980"/>
      <c r="AA129" s="908">
        <v>1</v>
      </c>
      <c r="AB129" s="981">
        <v>34657</v>
      </c>
      <c r="AC129" s="982" t="s">
        <v>2135</v>
      </c>
      <c r="AD129" s="983" t="s">
        <v>2841</v>
      </c>
      <c r="AE129" s="984" t="s">
        <v>3066</v>
      </c>
      <c r="AF129" s="985"/>
      <c r="AG129" s="986"/>
      <c r="AH129" s="986"/>
      <c r="AI129" s="986"/>
      <c r="AJ129" s="986"/>
      <c r="AK129" s="986"/>
      <c r="AL129" s="986"/>
      <c r="AM129" s="986"/>
      <c r="AN129" s="986"/>
      <c r="AO129" s="986"/>
      <c r="AP129" s="986"/>
    </row>
    <row r="130" spans="2:42" ht="21.95" customHeight="1">
      <c r="B130" s="976">
        <v>2</v>
      </c>
      <c r="C130" s="1157">
        <v>34669</v>
      </c>
      <c r="D130" s="977" t="s">
        <v>2135</v>
      </c>
      <c r="E130" s="978" t="s">
        <v>2937</v>
      </c>
      <c r="F130" s="979" t="s">
        <v>3165</v>
      </c>
      <c r="G130" s="912" t="s">
        <v>4943</v>
      </c>
      <c r="H130" s="913" t="str">
        <f>VLOOKUP(G130,'รหัส 1-2562-ม.ต้น'!$B$11:$C$86,2)</f>
        <v xml:space="preserve">คณิตคิดสนุก </v>
      </c>
      <c r="I130" s="980"/>
      <c r="J130" s="980"/>
      <c r="K130" s="980"/>
      <c r="L130" s="980"/>
      <c r="M130" s="980"/>
      <c r="N130" s="980"/>
      <c r="O130" s="980"/>
      <c r="P130" s="980"/>
      <c r="Q130" s="980"/>
      <c r="R130" s="980"/>
      <c r="AA130" s="908">
        <v>2</v>
      </c>
      <c r="AB130" s="981">
        <v>34670</v>
      </c>
      <c r="AC130" s="987" t="s">
        <v>2135</v>
      </c>
      <c r="AD130" s="988" t="s">
        <v>2842</v>
      </c>
      <c r="AE130" s="989" t="s">
        <v>3067</v>
      </c>
      <c r="AF130" s="990"/>
      <c r="AG130" s="986"/>
      <c r="AH130" s="986"/>
      <c r="AI130" s="986"/>
      <c r="AJ130" s="986"/>
      <c r="AK130" s="986"/>
      <c r="AL130" s="986"/>
      <c r="AM130" s="986"/>
      <c r="AN130" s="986"/>
      <c r="AO130" s="986"/>
      <c r="AP130" s="986"/>
    </row>
    <row r="131" spans="2:42" ht="21.95" customHeight="1">
      <c r="B131" s="976">
        <v>3</v>
      </c>
      <c r="C131" s="1157">
        <v>34725</v>
      </c>
      <c r="D131" s="991" t="s">
        <v>2135</v>
      </c>
      <c r="E131" s="992" t="s">
        <v>2872</v>
      </c>
      <c r="F131" s="993" t="s">
        <v>3104</v>
      </c>
      <c r="G131" s="912" t="s">
        <v>4943</v>
      </c>
      <c r="H131" s="913" t="str">
        <f>VLOOKUP(G131,'รหัส 1-2562-ม.ต้น'!$B$11:$C$86,2)</f>
        <v xml:space="preserve">คณิตคิดสนุก </v>
      </c>
      <c r="I131" s="980"/>
      <c r="J131" s="980"/>
      <c r="K131" s="980"/>
      <c r="L131" s="980"/>
      <c r="M131" s="980"/>
      <c r="N131" s="980"/>
      <c r="O131" s="980"/>
      <c r="P131" s="980"/>
      <c r="Q131" s="980"/>
      <c r="R131" s="980"/>
      <c r="AA131" s="908">
        <v>3</v>
      </c>
      <c r="AB131" s="981">
        <v>34671</v>
      </c>
      <c r="AC131" s="987" t="s">
        <v>2135</v>
      </c>
      <c r="AD131" s="988" t="s">
        <v>2843</v>
      </c>
      <c r="AE131" s="989" t="s">
        <v>3068</v>
      </c>
      <c r="AF131" s="990"/>
      <c r="AG131" s="986"/>
      <c r="AH131" s="986"/>
      <c r="AI131" s="986"/>
      <c r="AJ131" s="986"/>
      <c r="AK131" s="986"/>
      <c r="AL131" s="986"/>
      <c r="AM131" s="986"/>
      <c r="AN131" s="986"/>
      <c r="AO131" s="986"/>
      <c r="AP131" s="986"/>
    </row>
    <row r="132" spans="2:42" ht="21.95" customHeight="1">
      <c r="B132" s="976">
        <v>4</v>
      </c>
      <c r="C132" s="1157">
        <v>34904</v>
      </c>
      <c r="D132" s="977" t="s">
        <v>2135</v>
      </c>
      <c r="E132" s="978" t="s">
        <v>2533</v>
      </c>
      <c r="F132" s="979" t="s">
        <v>3375</v>
      </c>
      <c r="G132" s="912" t="s">
        <v>4893</v>
      </c>
      <c r="H132" s="913" t="str">
        <f>VLOOKUP(G132,'รหัส 1-2562-ม.ต้น'!$B$11:$C$86,2)</f>
        <v>ดนตรีไทยพื้นเมือง</v>
      </c>
      <c r="I132" s="980"/>
      <c r="J132" s="980"/>
      <c r="K132" s="980"/>
      <c r="L132" s="980"/>
      <c r="M132" s="980"/>
      <c r="N132" s="980"/>
      <c r="O132" s="980"/>
      <c r="P132" s="980"/>
      <c r="Q132" s="980"/>
      <c r="R132" s="980"/>
      <c r="AA132" s="908">
        <v>4</v>
      </c>
      <c r="AB132" s="981">
        <v>34711</v>
      </c>
      <c r="AC132" s="982" t="s">
        <v>2135</v>
      </c>
      <c r="AD132" s="983" t="s">
        <v>2844</v>
      </c>
      <c r="AE132" s="984" t="s">
        <v>3069</v>
      </c>
      <c r="AF132" s="990"/>
      <c r="AG132" s="986"/>
      <c r="AH132" s="986"/>
      <c r="AI132" s="986"/>
      <c r="AJ132" s="986"/>
      <c r="AK132" s="986"/>
      <c r="AL132" s="986"/>
      <c r="AM132" s="986"/>
      <c r="AN132" s="986"/>
      <c r="AO132" s="986"/>
      <c r="AP132" s="986"/>
    </row>
    <row r="133" spans="2:42" ht="21.95" customHeight="1">
      <c r="B133" s="976">
        <v>5</v>
      </c>
      <c r="C133" s="1157">
        <v>34910</v>
      </c>
      <c r="D133" s="977" t="s">
        <v>2135</v>
      </c>
      <c r="E133" s="978" t="s">
        <v>2848</v>
      </c>
      <c r="F133" s="979" t="s">
        <v>3075</v>
      </c>
      <c r="G133" s="912" t="s">
        <v>4846</v>
      </c>
      <c r="H133" s="913" t="str">
        <f>VLOOKUP(G133,'รหัส 1-2562-ม.ต้น'!$B$11:$C$86,2)</f>
        <v>ศิลปะผ่านเลนส์</v>
      </c>
      <c r="I133" s="980"/>
      <c r="J133" s="980"/>
      <c r="K133" s="980"/>
      <c r="L133" s="980"/>
      <c r="M133" s="980"/>
      <c r="N133" s="980"/>
      <c r="O133" s="980"/>
      <c r="P133" s="980"/>
      <c r="Q133" s="980"/>
      <c r="R133" s="980"/>
      <c r="AA133" s="908">
        <v>5</v>
      </c>
      <c r="AB133" s="981">
        <v>34726</v>
      </c>
      <c r="AC133" s="982" t="s">
        <v>2135</v>
      </c>
      <c r="AD133" s="983" t="s">
        <v>2845</v>
      </c>
      <c r="AE133" s="984" t="s">
        <v>3070</v>
      </c>
      <c r="AF133" s="990"/>
      <c r="AG133" s="986"/>
      <c r="AH133" s="986"/>
      <c r="AI133" s="986"/>
      <c r="AJ133" s="986"/>
      <c r="AK133" s="986"/>
      <c r="AL133" s="986"/>
      <c r="AM133" s="986"/>
      <c r="AN133" s="986"/>
      <c r="AO133" s="986"/>
      <c r="AP133" s="986"/>
    </row>
    <row r="134" spans="2:42" ht="21.95" customHeight="1">
      <c r="B134" s="976">
        <v>6</v>
      </c>
      <c r="C134" s="1157">
        <v>34984</v>
      </c>
      <c r="D134" s="977" t="s">
        <v>2135</v>
      </c>
      <c r="E134" s="978" t="s">
        <v>2942</v>
      </c>
      <c r="F134" s="979" t="s">
        <v>3171</v>
      </c>
      <c r="G134" s="912" t="s">
        <v>4943</v>
      </c>
      <c r="H134" s="913" t="str">
        <f>VLOOKUP(G134,'รหัส 1-2562-ม.ต้น'!$B$11:$C$86,2)</f>
        <v xml:space="preserve">คณิตคิดสนุก </v>
      </c>
      <c r="I134" s="980"/>
      <c r="J134" s="980"/>
      <c r="K134" s="980"/>
      <c r="L134" s="980"/>
      <c r="M134" s="980"/>
      <c r="N134" s="980"/>
      <c r="O134" s="980"/>
      <c r="P134" s="980"/>
      <c r="Q134" s="980"/>
      <c r="R134" s="980"/>
      <c r="AA134" s="908">
        <v>6</v>
      </c>
      <c r="AB134" s="981">
        <v>34729</v>
      </c>
      <c r="AC134" s="982" t="s">
        <v>2135</v>
      </c>
      <c r="AD134" s="983" t="s">
        <v>1495</v>
      </c>
      <c r="AE134" s="984" t="s">
        <v>3071</v>
      </c>
      <c r="AF134" s="990"/>
      <c r="AG134" s="986"/>
      <c r="AH134" s="986"/>
      <c r="AI134" s="986"/>
      <c r="AJ134" s="986"/>
      <c r="AK134" s="986"/>
      <c r="AL134" s="986"/>
      <c r="AM134" s="986"/>
      <c r="AN134" s="986"/>
      <c r="AO134" s="986"/>
      <c r="AP134" s="986"/>
    </row>
    <row r="135" spans="2:42" ht="21.95" customHeight="1">
      <c r="B135" s="976">
        <v>7</v>
      </c>
      <c r="C135" s="1157">
        <v>34595</v>
      </c>
      <c r="D135" s="977" t="s">
        <v>2133</v>
      </c>
      <c r="E135" s="978" t="s">
        <v>2210</v>
      </c>
      <c r="F135" s="979" t="s">
        <v>947</v>
      </c>
      <c r="G135" s="912" t="s">
        <v>4846</v>
      </c>
      <c r="H135" s="913" t="str">
        <f>VLOOKUP(G135,'รหัส 1-2562-ม.ต้น'!$B$11:$C$86,2)</f>
        <v>ศิลปะผ่านเลนส์</v>
      </c>
      <c r="I135" s="980"/>
      <c r="J135" s="980"/>
      <c r="K135" s="980"/>
      <c r="L135" s="980"/>
      <c r="M135" s="980"/>
      <c r="N135" s="980"/>
      <c r="O135" s="980"/>
      <c r="P135" s="980"/>
      <c r="Q135" s="980"/>
      <c r="R135" s="980"/>
      <c r="AA135" s="908">
        <v>7</v>
      </c>
      <c r="AB135" s="981">
        <v>34805</v>
      </c>
      <c r="AC135" s="987" t="s">
        <v>2135</v>
      </c>
      <c r="AD135" s="988" t="s">
        <v>2846</v>
      </c>
      <c r="AE135" s="989" t="s">
        <v>3072</v>
      </c>
      <c r="AF135" s="990"/>
      <c r="AG135" s="986"/>
      <c r="AH135" s="986"/>
      <c r="AI135" s="986"/>
      <c r="AJ135" s="986"/>
      <c r="AK135" s="986"/>
      <c r="AL135" s="986"/>
      <c r="AM135" s="986"/>
      <c r="AN135" s="986"/>
      <c r="AO135" s="986"/>
      <c r="AP135" s="986"/>
    </row>
    <row r="136" spans="2:42" ht="21.95" customHeight="1">
      <c r="B136" s="976">
        <v>8</v>
      </c>
      <c r="C136" s="1157">
        <v>34625</v>
      </c>
      <c r="D136" s="994" t="s">
        <v>2133</v>
      </c>
      <c r="E136" s="995" t="s">
        <v>2918</v>
      </c>
      <c r="F136" s="996" t="s">
        <v>1345</v>
      </c>
      <c r="G136" s="912" t="s">
        <v>5090</v>
      </c>
      <c r="H136" s="913" t="str">
        <f>VLOOKUP(G136,'รหัส 1-2562-ม.ต้น'!$B$11:$C$86,2)</f>
        <v>เกมหรรษา</v>
      </c>
      <c r="I136" s="980"/>
      <c r="J136" s="980"/>
      <c r="K136" s="980"/>
      <c r="L136" s="980"/>
      <c r="M136" s="980"/>
      <c r="N136" s="980"/>
      <c r="O136" s="980"/>
      <c r="P136" s="980"/>
      <c r="Q136" s="980"/>
      <c r="R136" s="980"/>
      <c r="AA136" s="908">
        <v>8</v>
      </c>
      <c r="AB136" s="981">
        <v>34855</v>
      </c>
      <c r="AC136" s="982" t="s">
        <v>2135</v>
      </c>
      <c r="AD136" s="983" t="s">
        <v>2847</v>
      </c>
      <c r="AE136" s="984" t="s">
        <v>3073</v>
      </c>
      <c r="AF136" s="990"/>
      <c r="AG136" s="986"/>
      <c r="AH136" s="986"/>
      <c r="AI136" s="986"/>
      <c r="AJ136" s="986"/>
      <c r="AK136" s="986"/>
      <c r="AL136" s="986"/>
      <c r="AM136" s="986"/>
      <c r="AN136" s="986"/>
      <c r="AO136" s="986"/>
      <c r="AP136" s="986"/>
    </row>
    <row r="137" spans="2:42" ht="21.95" customHeight="1">
      <c r="B137" s="976">
        <v>9</v>
      </c>
      <c r="C137" s="1157">
        <v>34632</v>
      </c>
      <c r="D137" s="991" t="s">
        <v>2133</v>
      </c>
      <c r="E137" s="992" t="s">
        <v>2881</v>
      </c>
      <c r="F137" s="993" t="s">
        <v>2411</v>
      </c>
      <c r="G137" s="912" t="s">
        <v>4812</v>
      </c>
      <c r="H137" s="913" t="str">
        <f>VLOOKUP(G137,'รหัส 1-2562-ม.ต้น'!$B$11:$C$86,2)</f>
        <v>ชุมนุมสวนพฤกษศาสตร์ (1)</v>
      </c>
      <c r="I137" s="980"/>
      <c r="J137" s="980"/>
      <c r="K137" s="980"/>
      <c r="L137" s="980"/>
      <c r="M137" s="980"/>
      <c r="N137" s="980"/>
      <c r="O137" s="980"/>
      <c r="P137" s="980"/>
      <c r="Q137" s="980"/>
      <c r="R137" s="980"/>
      <c r="AA137" s="908">
        <v>9</v>
      </c>
      <c r="AB137" s="981">
        <v>34869</v>
      </c>
      <c r="AC137" s="982" t="s">
        <v>2135</v>
      </c>
      <c r="AD137" s="983" t="s">
        <v>3026</v>
      </c>
      <c r="AE137" s="984" t="s">
        <v>3074</v>
      </c>
      <c r="AF137" s="990"/>
      <c r="AG137" s="986"/>
      <c r="AH137" s="986"/>
      <c r="AI137" s="986"/>
      <c r="AJ137" s="986"/>
      <c r="AK137" s="986"/>
      <c r="AL137" s="986"/>
      <c r="AM137" s="986"/>
      <c r="AN137" s="986"/>
      <c r="AO137" s="986"/>
      <c r="AP137" s="986"/>
    </row>
    <row r="138" spans="2:42" ht="21.95" customHeight="1">
      <c r="B138" s="976">
        <v>10</v>
      </c>
      <c r="C138" s="1157">
        <v>34652</v>
      </c>
      <c r="D138" s="994" t="s">
        <v>2133</v>
      </c>
      <c r="E138" s="995" t="s">
        <v>2851</v>
      </c>
      <c r="F138" s="996" t="s">
        <v>3078</v>
      </c>
      <c r="G138" s="912" t="s">
        <v>4846</v>
      </c>
      <c r="H138" s="913" t="str">
        <f>VLOOKUP(G138,'รหัส 1-2562-ม.ต้น'!$B$11:$C$86,2)</f>
        <v>ศิลปะผ่านเลนส์</v>
      </c>
      <c r="I138" s="980"/>
      <c r="J138" s="980"/>
      <c r="K138" s="980"/>
      <c r="L138" s="980"/>
      <c r="M138" s="980"/>
      <c r="N138" s="980"/>
      <c r="O138" s="980"/>
      <c r="P138" s="980"/>
      <c r="Q138" s="980"/>
      <c r="R138" s="980"/>
      <c r="AA138" s="908">
        <v>10</v>
      </c>
      <c r="AB138" s="981">
        <v>34910</v>
      </c>
      <c r="AC138" s="987" t="s">
        <v>2135</v>
      </c>
      <c r="AD138" s="988" t="s">
        <v>2848</v>
      </c>
      <c r="AE138" s="989" t="s">
        <v>3075</v>
      </c>
      <c r="AF138" s="990"/>
      <c r="AG138" s="986"/>
      <c r="AH138" s="986"/>
      <c r="AI138" s="986"/>
      <c r="AJ138" s="986"/>
      <c r="AK138" s="986"/>
      <c r="AL138" s="986"/>
      <c r="AM138" s="986"/>
      <c r="AN138" s="986"/>
      <c r="AO138" s="986"/>
      <c r="AP138" s="986"/>
    </row>
    <row r="139" spans="2:42" ht="21.95" customHeight="1">
      <c r="B139" s="976">
        <v>11</v>
      </c>
      <c r="C139" s="1157">
        <v>34654</v>
      </c>
      <c r="D139" s="977" t="s">
        <v>2133</v>
      </c>
      <c r="E139" s="978" t="s">
        <v>2852</v>
      </c>
      <c r="F139" s="979" t="s">
        <v>3147</v>
      </c>
      <c r="G139" s="912" t="s">
        <v>4901</v>
      </c>
      <c r="H139" s="913" t="str">
        <f>VLOOKUP(G139,'รหัส 1-2562-ม.ต้น'!$B$11:$C$86,2)</f>
        <v>Inter club</v>
      </c>
      <c r="I139" s="980"/>
      <c r="J139" s="980"/>
      <c r="K139" s="980"/>
      <c r="L139" s="980"/>
      <c r="M139" s="980"/>
      <c r="N139" s="980"/>
      <c r="O139" s="980"/>
      <c r="P139" s="980"/>
      <c r="Q139" s="980"/>
      <c r="R139" s="980"/>
      <c r="AA139" s="908">
        <v>11</v>
      </c>
      <c r="AB139" s="981">
        <v>34911</v>
      </c>
      <c r="AC139" s="987" t="s">
        <v>2135</v>
      </c>
      <c r="AD139" s="988" t="s">
        <v>1142</v>
      </c>
      <c r="AE139" s="989" t="s">
        <v>3076</v>
      </c>
      <c r="AF139" s="990"/>
      <c r="AG139" s="986"/>
      <c r="AH139" s="986"/>
      <c r="AI139" s="986"/>
      <c r="AJ139" s="986"/>
      <c r="AK139" s="986"/>
      <c r="AL139" s="986"/>
      <c r="AM139" s="986"/>
      <c r="AN139" s="986"/>
      <c r="AO139" s="986"/>
      <c r="AP139" s="986"/>
    </row>
    <row r="140" spans="2:42" ht="21.95" customHeight="1">
      <c r="B140" s="976">
        <v>12</v>
      </c>
      <c r="C140" s="1157">
        <v>34675</v>
      </c>
      <c r="D140" s="994" t="s">
        <v>2133</v>
      </c>
      <c r="E140" s="995" t="s">
        <v>2854</v>
      </c>
      <c r="F140" s="996" t="s">
        <v>3081</v>
      </c>
      <c r="G140" s="912" t="s">
        <v>4846</v>
      </c>
      <c r="H140" s="913" t="str">
        <f>VLOOKUP(G140,'รหัส 1-2562-ม.ต้น'!$B$11:$C$86,2)</f>
        <v>ศิลปะผ่านเลนส์</v>
      </c>
      <c r="I140" s="980"/>
      <c r="J140" s="980"/>
      <c r="K140" s="980"/>
      <c r="L140" s="980"/>
      <c r="M140" s="980"/>
      <c r="N140" s="980"/>
      <c r="O140" s="980"/>
      <c r="P140" s="980"/>
      <c r="Q140" s="980"/>
      <c r="R140" s="980"/>
      <c r="AA140" s="908">
        <v>12</v>
      </c>
      <c r="AB140" s="981">
        <v>34957</v>
      </c>
      <c r="AC140" s="987" t="s">
        <v>2135</v>
      </c>
      <c r="AD140" s="988" t="s">
        <v>2849</v>
      </c>
      <c r="AE140" s="989" t="s">
        <v>2256</v>
      </c>
      <c r="AF140" s="990"/>
      <c r="AG140" s="986"/>
      <c r="AH140" s="986"/>
      <c r="AI140" s="986"/>
      <c r="AJ140" s="986"/>
      <c r="AK140" s="986"/>
      <c r="AL140" s="986"/>
      <c r="AM140" s="986"/>
      <c r="AN140" s="986"/>
      <c r="AO140" s="986"/>
      <c r="AP140" s="986"/>
    </row>
    <row r="141" spans="2:42" ht="21.95" customHeight="1">
      <c r="B141" s="976">
        <v>13</v>
      </c>
      <c r="C141" s="1157">
        <v>34685</v>
      </c>
      <c r="D141" s="997" t="s">
        <v>2133</v>
      </c>
      <c r="E141" s="998" t="s">
        <v>1213</v>
      </c>
      <c r="F141" s="999" t="s">
        <v>3182</v>
      </c>
      <c r="G141" s="912" t="s">
        <v>4837</v>
      </c>
      <c r="H141" s="913" t="str">
        <f>VLOOKUP(G141,'รหัส 1-2562-ม.ต้น'!$B$11:$C$86,2)</f>
        <v>ภาพยนตร์วิทยาศาสตร์</v>
      </c>
      <c r="I141" s="980"/>
      <c r="J141" s="980"/>
      <c r="K141" s="980"/>
      <c r="L141" s="980"/>
      <c r="M141" s="980"/>
      <c r="N141" s="980"/>
      <c r="O141" s="980"/>
      <c r="P141" s="980"/>
      <c r="Q141" s="980"/>
      <c r="R141" s="980"/>
      <c r="AA141" s="919">
        <v>13</v>
      </c>
      <c r="AB141" s="981">
        <v>34999</v>
      </c>
      <c r="AC141" s="1000" t="s">
        <v>2135</v>
      </c>
      <c r="AD141" s="1001" t="s">
        <v>2850</v>
      </c>
      <c r="AE141" s="1002" t="s">
        <v>3077</v>
      </c>
      <c r="AF141" s="990"/>
      <c r="AG141" s="986"/>
      <c r="AH141" s="986"/>
      <c r="AI141" s="986"/>
      <c r="AJ141" s="986"/>
      <c r="AK141" s="986"/>
      <c r="AL141" s="986"/>
      <c r="AM141" s="986"/>
      <c r="AN141" s="986"/>
      <c r="AO141" s="986"/>
      <c r="AP141" s="986"/>
    </row>
    <row r="142" spans="2:42" ht="21.95" customHeight="1">
      <c r="B142" s="976">
        <v>14</v>
      </c>
      <c r="C142" s="1157">
        <v>34689</v>
      </c>
      <c r="D142" s="977" t="s">
        <v>2133</v>
      </c>
      <c r="E142" s="978" t="s">
        <v>2856</v>
      </c>
      <c r="F142" s="979" t="s">
        <v>3083</v>
      </c>
      <c r="G142" s="912" t="s">
        <v>5086</v>
      </c>
      <c r="H142" s="913" t="str">
        <f>VLOOKUP(G142,'รหัส 1-2562-ม.ต้น'!$B$11:$C$86,2)</f>
        <v xml:space="preserve">คณิตคิดสนุก </v>
      </c>
      <c r="I142" s="980"/>
      <c r="J142" s="980"/>
      <c r="K142" s="980"/>
      <c r="L142" s="980"/>
      <c r="M142" s="980"/>
      <c r="N142" s="980"/>
      <c r="O142" s="980"/>
      <c r="P142" s="980"/>
      <c r="Q142" s="980"/>
      <c r="R142" s="980"/>
      <c r="AA142" s="923">
        <v>14</v>
      </c>
      <c r="AB142" s="981">
        <v>34652</v>
      </c>
      <c r="AC142" s="982" t="s">
        <v>2133</v>
      </c>
      <c r="AD142" s="983" t="s">
        <v>2851</v>
      </c>
      <c r="AE142" s="984" t="s">
        <v>3078</v>
      </c>
      <c r="AF142" s="985"/>
      <c r="AG142" s="986"/>
      <c r="AH142" s="986"/>
      <c r="AI142" s="986"/>
      <c r="AJ142" s="986"/>
      <c r="AK142" s="986"/>
      <c r="AL142" s="986"/>
      <c r="AM142" s="986"/>
      <c r="AN142" s="986"/>
      <c r="AO142" s="986"/>
      <c r="AP142" s="986"/>
    </row>
    <row r="143" spans="2:42" ht="21.95" customHeight="1">
      <c r="B143" s="976">
        <v>15</v>
      </c>
      <c r="C143" s="1157">
        <v>34704</v>
      </c>
      <c r="D143" s="1003" t="s">
        <v>2133</v>
      </c>
      <c r="E143" s="1004" t="s">
        <v>2884</v>
      </c>
      <c r="F143" s="1005" t="s">
        <v>3117</v>
      </c>
      <c r="G143" s="912" t="s">
        <v>4893</v>
      </c>
      <c r="H143" s="913" t="str">
        <f>VLOOKUP(G143,'รหัส 1-2562-ม.ต้น'!$B$11:$C$86,2)</f>
        <v>ดนตรีไทยพื้นเมือง</v>
      </c>
      <c r="I143" s="980"/>
      <c r="J143" s="980"/>
      <c r="K143" s="980"/>
      <c r="L143" s="980"/>
      <c r="M143" s="980"/>
      <c r="N143" s="980"/>
      <c r="O143" s="980"/>
      <c r="P143" s="980"/>
      <c r="Q143" s="980"/>
      <c r="R143" s="980"/>
      <c r="AA143" s="930">
        <v>15</v>
      </c>
      <c r="AB143" s="981">
        <v>34653</v>
      </c>
      <c r="AC143" s="1006" t="s">
        <v>2133</v>
      </c>
      <c r="AD143" s="1007" t="s">
        <v>2852</v>
      </c>
      <c r="AE143" s="1008" t="s">
        <v>3079</v>
      </c>
      <c r="AF143" s="990"/>
      <c r="AG143" s="986"/>
      <c r="AH143" s="986"/>
      <c r="AI143" s="986"/>
      <c r="AJ143" s="986"/>
      <c r="AK143" s="986"/>
      <c r="AL143" s="986"/>
      <c r="AM143" s="986"/>
      <c r="AN143" s="986"/>
      <c r="AO143" s="986"/>
      <c r="AP143" s="986"/>
    </row>
    <row r="144" spans="2:42" ht="21.95" customHeight="1">
      <c r="B144" s="976">
        <v>16</v>
      </c>
      <c r="C144" s="1157">
        <v>34738</v>
      </c>
      <c r="D144" s="994" t="s">
        <v>2133</v>
      </c>
      <c r="E144" s="995" t="s">
        <v>2857</v>
      </c>
      <c r="F144" s="996" t="s">
        <v>3084</v>
      </c>
      <c r="G144" s="912" t="s">
        <v>4889</v>
      </c>
      <c r="H144" s="913" t="str">
        <f>VLOOKUP(G144,'รหัส 1-2562-ม.ต้น'!$B$11:$C$86,2)</f>
        <v>ห้องเรียนสีเขียว2</v>
      </c>
      <c r="I144" s="980"/>
      <c r="J144" s="980"/>
      <c r="K144" s="980"/>
      <c r="L144" s="980"/>
      <c r="M144" s="980"/>
      <c r="N144" s="980"/>
      <c r="O144" s="980"/>
      <c r="P144" s="980"/>
      <c r="Q144" s="980"/>
      <c r="R144" s="980"/>
      <c r="AA144" s="908">
        <v>16</v>
      </c>
      <c r="AB144" s="981">
        <v>34674</v>
      </c>
      <c r="AC144" s="987" t="s">
        <v>2133</v>
      </c>
      <c r="AD144" s="988" t="s">
        <v>2853</v>
      </c>
      <c r="AE144" s="989" t="s">
        <v>3080</v>
      </c>
      <c r="AF144" s="990"/>
      <c r="AG144" s="986"/>
      <c r="AH144" s="986"/>
      <c r="AI144" s="986"/>
      <c r="AJ144" s="986"/>
      <c r="AK144" s="986"/>
      <c r="AL144" s="986"/>
      <c r="AM144" s="986"/>
      <c r="AN144" s="986"/>
      <c r="AO144" s="986"/>
      <c r="AP144" s="986"/>
    </row>
    <row r="145" spans="2:42" ht="21.95" customHeight="1">
      <c r="B145" s="976">
        <v>17</v>
      </c>
      <c r="C145" s="1157">
        <v>34745</v>
      </c>
      <c r="D145" s="994" t="s">
        <v>2133</v>
      </c>
      <c r="E145" s="995" t="s">
        <v>2554</v>
      </c>
      <c r="F145" s="996" t="s">
        <v>3085</v>
      </c>
      <c r="G145" s="912" t="s">
        <v>4905</v>
      </c>
      <c r="H145" s="913" t="str">
        <f>VLOOKUP(G145,'รหัส 1-2562-ม.ต้น'!$B$11:$C$86,2)</f>
        <v>ประชาสัมพันธ์</v>
      </c>
      <c r="I145" s="980"/>
      <c r="J145" s="980"/>
      <c r="K145" s="980"/>
      <c r="L145" s="980"/>
      <c r="M145" s="980"/>
      <c r="N145" s="980"/>
      <c r="O145" s="980"/>
      <c r="P145" s="980"/>
      <c r="Q145" s="980"/>
      <c r="R145" s="980"/>
      <c r="AA145" s="908">
        <v>17</v>
      </c>
      <c r="AB145" s="981">
        <v>34675</v>
      </c>
      <c r="AC145" s="982" t="s">
        <v>2133</v>
      </c>
      <c r="AD145" s="983" t="s">
        <v>2854</v>
      </c>
      <c r="AE145" s="984" t="s">
        <v>3081</v>
      </c>
      <c r="AF145" s="990"/>
      <c r="AG145" s="986"/>
      <c r="AH145" s="986"/>
      <c r="AI145" s="986"/>
      <c r="AJ145" s="986"/>
      <c r="AK145" s="986"/>
      <c r="AL145" s="986"/>
      <c r="AM145" s="986"/>
      <c r="AN145" s="986"/>
      <c r="AO145" s="986"/>
      <c r="AP145" s="986"/>
    </row>
    <row r="146" spans="2:42" ht="21.95" customHeight="1">
      <c r="B146" s="976">
        <v>18</v>
      </c>
      <c r="C146" s="1157">
        <v>34761</v>
      </c>
      <c r="D146" s="977" t="s">
        <v>2133</v>
      </c>
      <c r="E146" s="978" t="s">
        <v>961</v>
      </c>
      <c r="F146" s="979" t="s">
        <v>3185</v>
      </c>
      <c r="G146" s="912" t="s">
        <v>4837</v>
      </c>
      <c r="H146" s="913" t="str">
        <f>VLOOKUP(G146,'รหัส 1-2562-ม.ต้น'!$B$11:$C$86,2)</f>
        <v>ภาพยนตร์วิทยาศาสตร์</v>
      </c>
      <c r="I146" s="980"/>
      <c r="J146" s="980"/>
      <c r="K146" s="980"/>
      <c r="L146" s="980"/>
      <c r="M146" s="980"/>
      <c r="N146" s="980"/>
      <c r="O146" s="980"/>
      <c r="P146" s="980"/>
      <c r="Q146" s="980"/>
      <c r="R146" s="980"/>
      <c r="AA146" s="908">
        <v>18</v>
      </c>
      <c r="AB146" s="981">
        <v>34677</v>
      </c>
      <c r="AC146" s="982" t="s">
        <v>2133</v>
      </c>
      <c r="AD146" s="983" t="s">
        <v>2855</v>
      </c>
      <c r="AE146" s="984" t="s">
        <v>3082</v>
      </c>
      <c r="AF146" s="990"/>
      <c r="AG146" s="986"/>
      <c r="AH146" s="986"/>
      <c r="AI146" s="986"/>
      <c r="AJ146" s="986"/>
      <c r="AK146" s="986"/>
      <c r="AL146" s="986"/>
      <c r="AM146" s="986"/>
      <c r="AN146" s="986"/>
      <c r="AO146" s="986"/>
      <c r="AP146" s="986"/>
    </row>
    <row r="147" spans="2:42" ht="21.95" customHeight="1">
      <c r="B147" s="976">
        <v>19</v>
      </c>
      <c r="C147" s="1157">
        <v>34767</v>
      </c>
      <c r="D147" s="977" t="s">
        <v>2133</v>
      </c>
      <c r="E147" s="978" t="s">
        <v>2858</v>
      </c>
      <c r="F147" s="979" t="s">
        <v>3087</v>
      </c>
      <c r="G147" s="912" t="s">
        <v>4911</v>
      </c>
      <c r="H147" s="913" t="str">
        <f>VLOOKUP(G147,'รหัส 1-2562-ม.ต้น'!$B$11:$C$86,2)</f>
        <v>นาฏศิลป์ล้านนา</v>
      </c>
      <c r="I147" s="980"/>
      <c r="J147" s="980"/>
      <c r="K147" s="980"/>
      <c r="L147" s="980"/>
      <c r="M147" s="980"/>
      <c r="N147" s="980"/>
      <c r="O147" s="980"/>
      <c r="P147" s="980"/>
      <c r="Q147" s="980"/>
      <c r="R147" s="980"/>
      <c r="AA147" s="908">
        <v>19</v>
      </c>
      <c r="AB147" s="981">
        <v>34689</v>
      </c>
      <c r="AC147" s="987" t="s">
        <v>2133</v>
      </c>
      <c r="AD147" s="988" t="s">
        <v>2856</v>
      </c>
      <c r="AE147" s="989" t="s">
        <v>3083</v>
      </c>
      <c r="AF147" s="990"/>
      <c r="AG147" s="986"/>
      <c r="AH147" s="986"/>
      <c r="AI147" s="986"/>
      <c r="AJ147" s="986"/>
      <c r="AK147" s="986"/>
      <c r="AL147" s="986"/>
      <c r="AM147" s="986"/>
      <c r="AN147" s="986"/>
      <c r="AO147" s="986"/>
      <c r="AP147" s="986"/>
    </row>
    <row r="148" spans="2:42" ht="21.95" customHeight="1">
      <c r="B148" s="976">
        <v>20</v>
      </c>
      <c r="C148" s="1157">
        <v>34801</v>
      </c>
      <c r="D148" s="994" t="s">
        <v>2133</v>
      </c>
      <c r="E148" s="995" t="s">
        <v>2950</v>
      </c>
      <c r="F148" s="996" t="s">
        <v>3188</v>
      </c>
      <c r="G148" s="912" t="s">
        <v>4901</v>
      </c>
      <c r="H148" s="913" t="str">
        <f>VLOOKUP(G148,'รหัส 1-2562-ม.ต้น'!$B$11:$C$86,2)</f>
        <v>Inter club</v>
      </c>
      <c r="I148" s="980"/>
      <c r="J148" s="980"/>
      <c r="K148" s="980"/>
      <c r="L148" s="980"/>
      <c r="M148" s="980"/>
      <c r="N148" s="980"/>
      <c r="O148" s="980"/>
      <c r="P148" s="980"/>
      <c r="Q148" s="980"/>
      <c r="R148" s="980"/>
      <c r="AA148" s="908">
        <v>20</v>
      </c>
      <c r="AB148" s="981">
        <v>34738</v>
      </c>
      <c r="AC148" s="982" t="s">
        <v>2133</v>
      </c>
      <c r="AD148" s="983" t="s">
        <v>2857</v>
      </c>
      <c r="AE148" s="984" t="s">
        <v>3084</v>
      </c>
      <c r="AF148" s="990"/>
      <c r="AG148" s="986"/>
      <c r="AH148" s="986"/>
      <c r="AI148" s="986"/>
      <c r="AJ148" s="986"/>
      <c r="AK148" s="986"/>
      <c r="AL148" s="986"/>
      <c r="AM148" s="986"/>
      <c r="AN148" s="986"/>
      <c r="AO148" s="986"/>
      <c r="AP148" s="986"/>
    </row>
    <row r="149" spans="2:42" ht="21.95" customHeight="1">
      <c r="B149" s="976">
        <v>21</v>
      </c>
      <c r="C149" s="1157">
        <v>34829</v>
      </c>
      <c r="D149" s="977" t="s">
        <v>2133</v>
      </c>
      <c r="E149" s="978" t="s">
        <v>1237</v>
      </c>
      <c r="F149" s="979" t="s">
        <v>3089</v>
      </c>
      <c r="G149" s="912" t="s">
        <v>4911</v>
      </c>
      <c r="H149" s="913" t="str">
        <f>VLOOKUP(G149,'รหัส 1-2562-ม.ต้น'!$B$11:$C$86,2)</f>
        <v>นาฏศิลป์ล้านนา</v>
      </c>
      <c r="I149" s="980"/>
      <c r="J149" s="980"/>
      <c r="K149" s="980"/>
      <c r="L149" s="980"/>
      <c r="M149" s="980"/>
      <c r="N149" s="980"/>
      <c r="O149" s="980"/>
      <c r="P149" s="980"/>
      <c r="Q149" s="980"/>
      <c r="R149" s="980"/>
      <c r="AA149" s="908">
        <v>21</v>
      </c>
      <c r="AB149" s="981">
        <v>34745</v>
      </c>
      <c r="AC149" s="982" t="s">
        <v>2133</v>
      </c>
      <c r="AD149" s="983" t="s">
        <v>2554</v>
      </c>
      <c r="AE149" s="984" t="s">
        <v>3085</v>
      </c>
      <c r="AF149" s="990"/>
      <c r="AG149" s="986"/>
      <c r="AH149" s="986"/>
      <c r="AI149" s="986"/>
      <c r="AJ149" s="986"/>
      <c r="AK149" s="986"/>
      <c r="AL149" s="986"/>
      <c r="AM149" s="986"/>
      <c r="AN149" s="986"/>
      <c r="AO149" s="986"/>
      <c r="AP149" s="986"/>
    </row>
    <row r="150" spans="2:42" ht="21.95" customHeight="1">
      <c r="B150" s="976">
        <v>22</v>
      </c>
      <c r="C150" s="1157">
        <v>34843</v>
      </c>
      <c r="D150" s="977" t="s">
        <v>2133</v>
      </c>
      <c r="E150" s="978" t="s">
        <v>2928</v>
      </c>
      <c r="F150" s="979" t="s">
        <v>3189</v>
      </c>
      <c r="G150" s="912" t="s">
        <v>4850</v>
      </c>
      <c r="H150" s="913" t="str">
        <f>VLOOKUP(G150,'รหัส 1-2562-ม.ต้น'!$B$11:$C$86,2)</f>
        <v>E.D.drewing</v>
      </c>
      <c r="I150" s="980"/>
      <c r="J150" s="980"/>
      <c r="K150" s="980"/>
      <c r="L150" s="980"/>
      <c r="M150" s="980"/>
      <c r="N150" s="980"/>
      <c r="O150" s="980"/>
      <c r="P150" s="980"/>
      <c r="Q150" s="980"/>
      <c r="R150" s="980"/>
      <c r="AA150" s="908">
        <v>22</v>
      </c>
      <c r="AB150" s="981">
        <v>34763</v>
      </c>
      <c r="AC150" s="987" t="s">
        <v>2133</v>
      </c>
      <c r="AD150" s="988" t="s">
        <v>861</v>
      </c>
      <c r="AE150" s="989" t="s">
        <v>3086</v>
      </c>
      <c r="AF150" s="990"/>
      <c r="AG150" s="986"/>
      <c r="AH150" s="986"/>
      <c r="AI150" s="986"/>
      <c r="AJ150" s="986"/>
      <c r="AK150" s="986"/>
      <c r="AL150" s="986"/>
      <c r="AM150" s="986"/>
      <c r="AN150" s="986"/>
      <c r="AO150" s="986"/>
      <c r="AP150" s="986"/>
    </row>
    <row r="151" spans="2:42" ht="21.95" customHeight="1">
      <c r="B151" s="976">
        <v>23</v>
      </c>
      <c r="C151" s="1157">
        <v>34844</v>
      </c>
      <c r="D151" s="994" t="s">
        <v>2133</v>
      </c>
      <c r="E151" s="995" t="s">
        <v>2929</v>
      </c>
      <c r="F151" s="996" t="s">
        <v>3159</v>
      </c>
      <c r="G151" s="912" t="s">
        <v>4901</v>
      </c>
      <c r="H151" s="913" t="str">
        <f>VLOOKUP(G151,'รหัส 1-2562-ม.ต้น'!$B$11:$C$86,2)</f>
        <v>Inter club</v>
      </c>
      <c r="I151" s="980"/>
      <c r="J151" s="980"/>
      <c r="K151" s="980"/>
      <c r="L151" s="980"/>
      <c r="M151" s="980"/>
      <c r="N151" s="980"/>
      <c r="O151" s="980"/>
      <c r="P151" s="980"/>
      <c r="Q151" s="980"/>
      <c r="R151" s="980"/>
      <c r="AA151" s="908">
        <v>23</v>
      </c>
      <c r="AB151" s="981">
        <v>34767</v>
      </c>
      <c r="AC151" s="987" t="s">
        <v>2133</v>
      </c>
      <c r="AD151" s="988" t="s">
        <v>2858</v>
      </c>
      <c r="AE151" s="989" t="s">
        <v>3087</v>
      </c>
      <c r="AF151" s="990"/>
      <c r="AG151" s="986"/>
      <c r="AH151" s="986"/>
      <c r="AI151" s="986"/>
      <c r="AJ151" s="986"/>
      <c r="AK151" s="986"/>
      <c r="AL151" s="986"/>
      <c r="AM151" s="986"/>
      <c r="AN151" s="986"/>
      <c r="AO151" s="986"/>
      <c r="AP151" s="986"/>
    </row>
    <row r="152" spans="2:42" ht="21.95" customHeight="1">
      <c r="B152" s="976">
        <v>24</v>
      </c>
      <c r="C152" s="1157">
        <v>34859</v>
      </c>
      <c r="D152" s="977" t="s">
        <v>2133</v>
      </c>
      <c r="E152" s="978" t="s">
        <v>2951</v>
      </c>
      <c r="F152" s="979" t="s">
        <v>1383</v>
      </c>
      <c r="G152" s="912" t="s">
        <v>4837</v>
      </c>
      <c r="H152" s="913" t="str">
        <f>VLOOKUP(G152,'รหัส 1-2562-ม.ต้น'!$B$11:$C$86,2)</f>
        <v>ภาพยนตร์วิทยาศาสตร์</v>
      </c>
      <c r="I152" s="980"/>
      <c r="J152" s="980"/>
      <c r="K152" s="980"/>
      <c r="L152" s="980"/>
      <c r="M152" s="980"/>
      <c r="N152" s="980"/>
      <c r="O152" s="980"/>
      <c r="P152" s="980"/>
      <c r="Q152" s="980"/>
      <c r="R152" s="980"/>
      <c r="AA152" s="908">
        <v>24</v>
      </c>
      <c r="AB152" s="981">
        <v>34789</v>
      </c>
      <c r="AC152" s="982" t="s">
        <v>2133</v>
      </c>
      <c r="AD152" s="983" t="s">
        <v>2859</v>
      </c>
      <c r="AE152" s="984" t="s">
        <v>3088</v>
      </c>
      <c r="AF152" s="990"/>
      <c r="AG152" s="986"/>
      <c r="AH152" s="986"/>
      <c r="AI152" s="986"/>
      <c r="AJ152" s="986"/>
      <c r="AK152" s="986"/>
      <c r="AL152" s="986"/>
      <c r="AM152" s="986"/>
      <c r="AN152" s="986"/>
      <c r="AO152" s="986"/>
      <c r="AP152" s="986"/>
    </row>
    <row r="153" spans="2:42" ht="21.95" customHeight="1">
      <c r="B153" s="976">
        <v>25</v>
      </c>
      <c r="C153" s="1157">
        <v>34879</v>
      </c>
      <c r="D153" s="977" t="s">
        <v>2133</v>
      </c>
      <c r="E153" s="978" t="s">
        <v>2953</v>
      </c>
      <c r="F153" s="979" t="s">
        <v>3191</v>
      </c>
      <c r="G153" s="912" t="s">
        <v>4885</v>
      </c>
      <c r="H153" s="913" t="str">
        <f>VLOOKUP(G153,'รหัส 1-2562-ม.ต้น'!$B$11:$C$86,2)</f>
        <v>ห้องเรียนสีเขียว1</v>
      </c>
      <c r="I153" s="980"/>
      <c r="J153" s="980"/>
      <c r="K153" s="980"/>
      <c r="L153" s="980"/>
      <c r="M153" s="980"/>
      <c r="N153" s="980"/>
      <c r="O153" s="980"/>
      <c r="P153" s="980"/>
      <c r="Q153" s="980"/>
      <c r="R153" s="980"/>
      <c r="AA153" s="908">
        <v>25</v>
      </c>
      <c r="AB153" s="981">
        <v>34829</v>
      </c>
      <c r="AC153" s="987" t="s">
        <v>2133</v>
      </c>
      <c r="AD153" s="988" t="s">
        <v>1237</v>
      </c>
      <c r="AE153" s="989" t="s">
        <v>3089</v>
      </c>
      <c r="AF153" s="990"/>
      <c r="AG153" s="986"/>
      <c r="AH153" s="986"/>
      <c r="AI153" s="986"/>
      <c r="AJ153" s="986"/>
      <c r="AK153" s="986"/>
      <c r="AL153" s="986"/>
      <c r="AM153" s="986"/>
      <c r="AN153" s="986"/>
      <c r="AO153" s="986"/>
      <c r="AP153" s="986"/>
    </row>
    <row r="154" spans="2:42" ht="21.95" customHeight="1">
      <c r="B154" s="976">
        <v>26</v>
      </c>
      <c r="C154" s="1157">
        <v>34883</v>
      </c>
      <c r="D154" s="1009" t="s">
        <v>2133</v>
      </c>
      <c r="E154" s="1010" t="s">
        <v>787</v>
      </c>
      <c r="F154" s="1011" t="s">
        <v>3127</v>
      </c>
      <c r="G154" s="912" t="s">
        <v>4911</v>
      </c>
      <c r="H154" s="913" t="str">
        <f>VLOOKUP(G154,'รหัส 1-2562-ม.ต้น'!$B$11:$C$86,2)</f>
        <v>นาฏศิลป์ล้านนา</v>
      </c>
      <c r="I154" s="980"/>
      <c r="J154" s="980"/>
      <c r="K154" s="980"/>
      <c r="L154" s="980"/>
      <c r="M154" s="980"/>
      <c r="N154" s="980"/>
      <c r="O154" s="980"/>
      <c r="P154" s="980"/>
      <c r="Q154" s="980"/>
      <c r="R154" s="980"/>
      <c r="AA154" s="908">
        <v>26</v>
      </c>
      <c r="AB154" s="981">
        <v>34830</v>
      </c>
      <c r="AC154" s="987" t="s">
        <v>2133</v>
      </c>
      <c r="AD154" s="988" t="s">
        <v>2860</v>
      </c>
      <c r="AE154" s="989" t="s">
        <v>3090</v>
      </c>
      <c r="AF154" s="990"/>
      <c r="AG154" s="986"/>
      <c r="AH154" s="986"/>
      <c r="AI154" s="986"/>
      <c r="AJ154" s="986"/>
      <c r="AK154" s="986"/>
      <c r="AL154" s="986"/>
      <c r="AM154" s="986"/>
      <c r="AN154" s="986"/>
      <c r="AO154" s="986"/>
      <c r="AP154" s="986"/>
    </row>
    <row r="155" spans="2:42" ht="21.95" customHeight="1">
      <c r="B155" s="976">
        <v>27</v>
      </c>
      <c r="C155" s="1157">
        <v>34900</v>
      </c>
      <c r="D155" s="994" t="s">
        <v>2133</v>
      </c>
      <c r="E155" s="995" t="s">
        <v>2563</v>
      </c>
      <c r="F155" s="996" t="s">
        <v>3092</v>
      </c>
      <c r="G155" s="912" t="s">
        <v>4846</v>
      </c>
      <c r="H155" s="913" t="str">
        <f>VLOOKUP(G155,'รหัส 1-2562-ม.ต้น'!$B$11:$C$86,2)</f>
        <v>ศิลปะผ่านเลนส์</v>
      </c>
      <c r="I155" s="980"/>
      <c r="J155" s="980"/>
      <c r="K155" s="980"/>
      <c r="L155" s="980"/>
      <c r="M155" s="980"/>
      <c r="N155" s="980"/>
      <c r="O155" s="980"/>
      <c r="P155" s="980"/>
      <c r="Q155" s="980"/>
      <c r="R155" s="980"/>
      <c r="AA155" s="908">
        <v>27</v>
      </c>
      <c r="AB155" s="981">
        <v>34847</v>
      </c>
      <c r="AC155" s="982" t="s">
        <v>2133</v>
      </c>
      <c r="AD155" s="983" t="s">
        <v>2861</v>
      </c>
      <c r="AE155" s="984" t="s">
        <v>3091</v>
      </c>
      <c r="AF155" s="990"/>
      <c r="AG155" s="986"/>
      <c r="AH155" s="986"/>
      <c r="AI155" s="986"/>
      <c r="AJ155" s="986"/>
      <c r="AK155" s="986"/>
      <c r="AL155" s="986"/>
      <c r="AM155" s="986"/>
      <c r="AN155" s="986"/>
      <c r="AO155" s="986"/>
      <c r="AP155" s="986"/>
    </row>
    <row r="156" spans="2:42" ht="21.95" customHeight="1">
      <c r="B156" s="976">
        <v>28</v>
      </c>
      <c r="C156" s="1157">
        <v>34901</v>
      </c>
      <c r="D156" s="994" t="s">
        <v>2133</v>
      </c>
      <c r="E156" s="995" t="s">
        <v>2442</v>
      </c>
      <c r="F156" s="996" t="s">
        <v>802</v>
      </c>
      <c r="G156" s="912" t="s">
        <v>4895</v>
      </c>
      <c r="H156" s="913" t="str">
        <f>VLOOKUP(G156,'รหัส 1-2562-ม.ต้น'!$B$11:$C$86,2)</f>
        <v xml:space="preserve"> The  Voice  TPS</v>
      </c>
      <c r="I156" s="980"/>
      <c r="J156" s="980"/>
      <c r="K156" s="980"/>
      <c r="L156" s="980"/>
      <c r="M156" s="980"/>
      <c r="N156" s="980"/>
      <c r="O156" s="980"/>
      <c r="P156" s="980"/>
      <c r="Q156" s="980"/>
      <c r="R156" s="980"/>
      <c r="AA156" s="908">
        <v>28</v>
      </c>
      <c r="AB156" s="981">
        <v>34888</v>
      </c>
      <c r="AC156" s="982" t="s">
        <v>2133</v>
      </c>
      <c r="AD156" s="983" t="s">
        <v>2862</v>
      </c>
      <c r="AE156" s="984" t="s">
        <v>1634</v>
      </c>
      <c r="AF156" s="990"/>
      <c r="AG156" s="986"/>
      <c r="AH156" s="986"/>
      <c r="AI156" s="986"/>
      <c r="AJ156" s="986"/>
      <c r="AK156" s="986"/>
      <c r="AL156" s="986"/>
      <c r="AM156" s="986"/>
      <c r="AN156" s="986"/>
      <c r="AO156" s="986"/>
      <c r="AP156" s="986"/>
    </row>
    <row r="157" spans="2:42" ht="21.95" customHeight="1">
      <c r="B157" s="976">
        <v>29</v>
      </c>
      <c r="C157" s="1157">
        <v>34905</v>
      </c>
      <c r="D157" s="977" t="s">
        <v>2133</v>
      </c>
      <c r="E157" s="978" t="s">
        <v>2834</v>
      </c>
      <c r="F157" s="979" t="s">
        <v>3093</v>
      </c>
      <c r="G157" s="912" t="s">
        <v>4821</v>
      </c>
      <c r="H157" s="913" t="str">
        <f>VLOOKUP(G157,'รหัส 1-2562-ม.ต้น'!$B$11:$C$86,2)</f>
        <v>D.I.Y. Tiedye</v>
      </c>
      <c r="I157" s="980"/>
      <c r="J157" s="980"/>
      <c r="K157" s="980"/>
      <c r="L157" s="980"/>
      <c r="M157" s="980"/>
      <c r="N157" s="980"/>
      <c r="O157" s="980"/>
      <c r="P157" s="980"/>
      <c r="Q157" s="980"/>
      <c r="R157" s="980"/>
      <c r="AA157" s="908">
        <v>29</v>
      </c>
      <c r="AB157" s="981">
        <v>34900</v>
      </c>
      <c r="AC157" s="982" t="s">
        <v>2133</v>
      </c>
      <c r="AD157" s="983" t="s">
        <v>2563</v>
      </c>
      <c r="AE157" s="984" t="s">
        <v>3092</v>
      </c>
      <c r="AF157" s="990"/>
      <c r="AG157" s="986"/>
      <c r="AH157" s="986"/>
      <c r="AI157" s="986"/>
      <c r="AJ157" s="986"/>
      <c r="AK157" s="986"/>
      <c r="AL157" s="986"/>
      <c r="AM157" s="986"/>
      <c r="AN157" s="986"/>
      <c r="AO157" s="986"/>
      <c r="AP157" s="986"/>
    </row>
    <row r="158" spans="2:42" ht="21.95" customHeight="1">
      <c r="B158" s="976">
        <v>30</v>
      </c>
      <c r="C158" s="1157">
        <v>34912</v>
      </c>
      <c r="D158" s="1012" t="s">
        <v>2133</v>
      </c>
      <c r="E158" s="1013" t="s">
        <v>1142</v>
      </c>
      <c r="F158" s="1014" t="s">
        <v>2256</v>
      </c>
      <c r="G158" s="912" t="s">
        <v>4846</v>
      </c>
      <c r="H158" s="913" t="str">
        <f>VLOOKUP(G158,'รหัส 1-2562-ม.ต้น'!$B$11:$C$86,2)</f>
        <v>ศิลปะผ่านเลนส์</v>
      </c>
      <c r="I158" s="980"/>
      <c r="J158" s="980"/>
      <c r="K158" s="980"/>
      <c r="L158" s="980"/>
      <c r="M158" s="980"/>
      <c r="N158" s="980"/>
      <c r="O158" s="980"/>
      <c r="P158" s="980"/>
      <c r="Q158" s="980"/>
      <c r="R158" s="980"/>
      <c r="AA158" s="908">
        <v>30</v>
      </c>
      <c r="AB158" s="981">
        <v>34901</v>
      </c>
      <c r="AC158" s="982" t="s">
        <v>2133</v>
      </c>
      <c r="AD158" s="983" t="s">
        <v>2442</v>
      </c>
      <c r="AE158" s="984" t="s">
        <v>802</v>
      </c>
      <c r="AF158" s="990"/>
      <c r="AG158" s="986"/>
      <c r="AH158" s="986"/>
      <c r="AI158" s="986"/>
      <c r="AJ158" s="986"/>
      <c r="AK158" s="986"/>
      <c r="AL158" s="986"/>
      <c r="AM158" s="986"/>
      <c r="AN158" s="986"/>
      <c r="AO158" s="986"/>
      <c r="AP158" s="986"/>
    </row>
    <row r="159" spans="2:42" ht="21.95" customHeight="1">
      <c r="B159" s="976">
        <v>31</v>
      </c>
      <c r="C159" s="1157">
        <v>34934</v>
      </c>
      <c r="D159" s="994" t="s">
        <v>2133</v>
      </c>
      <c r="E159" s="995" t="s">
        <v>2957</v>
      </c>
      <c r="F159" s="996" t="s">
        <v>3194</v>
      </c>
      <c r="G159" s="912" t="s">
        <v>4837</v>
      </c>
      <c r="H159" s="913" t="str">
        <f>VLOOKUP(G159,'รหัส 1-2562-ม.ต้น'!$B$11:$C$86,2)</f>
        <v>ภาพยนตร์วิทยาศาสตร์</v>
      </c>
      <c r="I159" s="980"/>
      <c r="J159" s="980"/>
      <c r="K159" s="980"/>
      <c r="L159" s="980"/>
      <c r="M159" s="980"/>
      <c r="N159" s="980"/>
      <c r="O159" s="980"/>
      <c r="P159" s="980"/>
      <c r="Q159" s="980"/>
      <c r="R159" s="980"/>
      <c r="AA159" s="908">
        <v>31</v>
      </c>
      <c r="AB159" s="981">
        <v>34905</v>
      </c>
      <c r="AC159" s="987" t="s">
        <v>2133</v>
      </c>
      <c r="AD159" s="988" t="s">
        <v>2834</v>
      </c>
      <c r="AE159" s="989" t="s">
        <v>3093</v>
      </c>
      <c r="AF159" s="990"/>
      <c r="AG159" s="986"/>
      <c r="AH159" s="986"/>
      <c r="AI159" s="986"/>
      <c r="AJ159" s="986"/>
      <c r="AK159" s="986"/>
      <c r="AL159" s="986"/>
      <c r="AM159" s="986"/>
      <c r="AN159" s="986"/>
      <c r="AO159" s="986"/>
      <c r="AP159" s="986"/>
    </row>
    <row r="160" spans="2:42" ht="21.95" customHeight="1">
      <c r="B160" s="976">
        <v>32</v>
      </c>
      <c r="C160" s="1157">
        <v>34937</v>
      </c>
      <c r="D160" s="994" t="s">
        <v>2133</v>
      </c>
      <c r="E160" s="995" t="s">
        <v>2932</v>
      </c>
      <c r="F160" s="996" t="s">
        <v>3094</v>
      </c>
      <c r="G160" s="912" t="s">
        <v>4901</v>
      </c>
      <c r="H160" s="913" t="str">
        <f>VLOOKUP(G160,'รหัส 1-2562-ม.ต้น'!$B$11:$C$86,2)</f>
        <v>Inter club</v>
      </c>
      <c r="I160" s="980"/>
      <c r="J160" s="980"/>
      <c r="K160" s="980"/>
      <c r="L160" s="980"/>
      <c r="M160" s="980"/>
      <c r="N160" s="980"/>
      <c r="O160" s="980"/>
      <c r="P160" s="980"/>
      <c r="Q160" s="980"/>
      <c r="R160" s="980"/>
      <c r="AA160" s="908">
        <v>32</v>
      </c>
      <c r="AB160" s="981">
        <v>34912</v>
      </c>
      <c r="AC160" s="1015" t="s">
        <v>2133</v>
      </c>
      <c r="AD160" s="1016" t="s">
        <v>1142</v>
      </c>
      <c r="AE160" s="1017" t="s">
        <v>2256</v>
      </c>
      <c r="AF160" s="990"/>
      <c r="AG160" s="986"/>
      <c r="AH160" s="986"/>
      <c r="AI160" s="986"/>
      <c r="AJ160" s="986"/>
      <c r="AK160" s="986"/>
      <c r="AL160" s="986"/>
      <c r="AM160" s="986"/>
      <c r="AN160" s="986"/>
      <c r="AO160" s="986"/>
      <c r="AP160" s="986"/>
    </row>
    <row r="161" spans="2:42" ht="21.95" customHeight="1">
      <c r="B161" s="976">
        <v>33</v>
      </c>
      <c r="C161" s="1157">
        <v>34955</v>
      </c>
      <c r="D161" s="977" t="s">
        <v>2133</v>
      </c>
      <c r="E161" s="978" t="s">
        <v>2865</v>
      </c>
      <c r="F161" s="979" t="s">
        <v>2185</v>
      </c>
      <c r="G161" s="912" t="s">
        <v>4846</v>
      </c>
      <c r="H161" s="913" t="str">
        <f>VLOOKUP(G161,'รหัส 1-2562-ม.ต้น'!$B$11:$C$86,2)</f>
        <v>ศิลปะผ่านเลนส์</v>
      </c>
      <c r="I161" s="980"/>
      <c r="J161" s="980"/>
      <c r="K161" s="980"/>
      <c r="L161" s="980"/>
      <c r="M161" s="980"/>
      <c r="N161" s="980"/>
      <c r="O161" s="980"/>
      <c r="P161" s="980"/>
      <c r="Q161" s="980"/>
      <c r="R161" s="980"/>
      <c r="AA161" s="908">
        <v>33</v>
      </c>
      <c r="AB161" s="981">
        <v>34935</v>
      </c>
      <c r="AC161" s="982" t="s">
        <v>2133</v>
      </c>
      <c r="AD161" s="983" t="s">
        <v>2863</v>
      </c>
      <c r="AE161" s="984" t="s">
        <v>3094</v>
      </c>
      <c r="AF161" s="990"/>
      <c r="AG161" s="986"/>
      <c r="AH161" s="986"/>
      <c r="AI161" s="986"/>
      <c r="AJ161" s="986"/>
      <c r="AK161" s="986"/>
      <c r="AL161" s="986"/>
      <c r="AM161" s="986"/>
      <c r="AN161" s="986"/>
      <c r="AO161" s="986"/>
      <c r="AP161" s="986"/>
    </row>
    <row r="162" spans="2:42" ht="21.95" customHeight="1">
      <c r="B162" s="976">
        <v>34</v>
      </c>
      <c r="C162" s="1157">
        <v>34956</v>
      </c>
      <c r="D162" s="994" t="s">
        <v>2133</v>
      </c>
      <c r="E162" s="995" t="s">
        <v>2958</v>
      </c>
      <c r="F162" s="996" t="s">
        <v>3195</v>
      </c>
      <c r="G162" s="912" t="s">
        <v>4837</v>
      </c>
      <c r="H162" s="913" t="str">
        <f>VLOOKUP(G162,'รหัส 1-2562-ม.ต้น'!$B$11:$C$86,2)</f>
        <v>ภาพยนตร์วิทยาศาสตร์</v>
      </c>
      <c r="I162" s="980"/>
      <c r="J162" s="980"/>
      <c r="K162" s="980"/>
      <c r="L162" s="980"/>
      <c r="M162" s="980"/>
      <c r="N162" s="980"/>
      <c r="O162" s="980"/>
      <c r="P162" s="980"/>
      <c r="Q162" s="980"/>
      <c r="R162" s="980"/>
      <c r="AA162" s="908">
        <v>34</v>
      </c>
      <c r="AB162" s="981">
        <v>34940</v>
      </c>
      <c r="AC162" s="987" t="s">
        <v>2133</v>
      </c>
      <c r="AD162" s="988" t="s">
        <v>2713</v>
      </c>
      <c r="AE162" s="989" t="s">
        <v>3095</v>
      </c>
      <c r="AF162" s="990"/>
      <c r="AG162" s="986"/>
      <c r="AH162" s="986"/>
      <c r="AI162" s="986"/>
      <c r="AJ162" s="986"/>
      <c r="AK162" s="986"/>
      <c r="AL162" s="986"/>
      <c r="AM162" s="986"/>
      <c r="AN162" s="986"/>
      <c r="AO162" s="986"/>
      <c r="AP162" s="986"/>
    </row>
    <row r="163" spans="2:42" ht="21.95" customHeight="1">
      <c r="B163" s="976">
        <v>35</v>
      </c>
      <c r="C163" s="1157">
        <v>34977</v>
      </c>
      <c r="D163" s="977" t="s">
        <v>2133</v>
      </c>
      <c r="E163" s="978" t="s">
        <v>2448</v>
      </c>
      <c r="F163" s="979" t="s">
        <v>3098</v>
      </c>
      <c r="G163" s="912" t="s">
        <v>5079</v>
      </c>
      <c r="H163" s="913" t="e">
        <f>VLOOKUP(G163,'รหัส 1-2562-ม.ต้น'!$B$11:$C$86,2)</f>
        <v>#N/A</v>
      </c>
      <c r="I163" s="980"/>
      <c r="J163" s="980"/>
      <c r="K163" s="980"/>
      <c r="L163" s="980"/>
      <c r="M163" s="980"/>
      <c r="N163" s="980"/>
      <c r="O163" s="980"/>
      <c r="P163" s="980"/>
      <c r="Q163" s="980"/>
      <c r="R163" s="980"/>
      <c r="AA163" s="908">
        <v>35</v>
      </c>
      <c r="AB163" s="981">
        <v>34954</v>
      </c>
      <c r="AC163" s="987" t="s">
        <v>2133</v>
      </c>
      <c r="AD163" s="988" t="s">
        <v>2864</v>
      </c>
      <c r="AE163" s="989" t="s">
        <v>3096</v>
      </c>
      <c r="AF163" s="990"/>
      <c r="AG163" s="986"/>
      <c r="AH163" s="986"/>
      <c r="AI163" s="986"/>
      <c r="AJ163" s="986"/>
      <c r="AK163" s="986"/>
      <c r="AL163" s="986"/>
      <c r="AM163" s="986"/>
      <c r="AN163" s="986"/>
      <c r="AO163" s="986"/>
      <c r="AP163" s="986"/>
    </row>
    <row r="164" spans="2:42" ht="21.95" customHeight="1">
      <c r="B164" s="976">
        <v>36</v>
      </c>
      <c r="C164" s="1157">
        <v>34983</v>
      </c>
      <c r="D164" s="991" t="s">
        <v>2133</v>
      </c>
      <c r="E164" s="992" t="s">
        <v>2900</v>
      </c>
      <c r="F164" s="993" t="s">
        <v>3135</v>
      </c>
      <c r="G164" s="912" t="s">
        <v>4812</v>
      </c>
      <c r="H164" s="913" t="str">
        <f>VLOOKUP(G164,'รหัส 1-2562-ม.ต้น'!$B$11:$C$86,2)</f>
        <v>ชุมนุมสวนพฤกษศาสตร์ (1)</v>
      </c>
      <c r="I164" s="980"/>
      <c r="J164" s="980"/>
      <c r="K164" s="980"/>
      <c r="L164" s="980"/>
      <c r="M164" s="980"/>
      <c r="N164" s="980"/>
      <c r="O164" s="980"/>
      <c r="P164" s="980"/>
      <c r="Q164" s="980"/>
      <c r="R164" s="980"/>
      <c r="AA164" s="908">
        <v>36</v>
      </c>
      <c r="AB164" s="981">
        <v>34955</v>
      </c>
      <c r="AC164" s="987" t="s">
        <v>2133</v>
      </c>
      <c r="AD164" s="988" t="s">
        <v>2865</v>
      </c>
      <c r="AE164" s="989" t="s">
        <v>2185</v>
      </c>
      <c r="AF164" s="990"/>
      <c r="AG164" s="986"/>
      <c r="AH164" s="986"/>
      <c r="AI164" s="986"/>
      <c r="AJ164" s="986"/>
      <c r="AK164" s="986"/>
      <c r="AL164" s="986"/>
      <c r="AM164" s="986"/>
      <c r="AN164" s="986"/>
      <c r="AO164" s="986"/>
      <c r="AP164" s="986"/>
    </row>
    <row r="165" spans="2:42" ht="21.95" customHeight="1">
      <c r="B165" s="976">
        <v>37</v>
      </c>
      <c r="C165" s="1157">
        <v>34988</v>
      </c>
      <c r="D165" s="991" t="s">
        <v>2133</v>
      </c>
      <c r="E165" s="992" t="s">
        <v>2901</v>
      </c>
      <c r="F165" s="993" t="s">
        <v>3136</v>
      </c>
      <c r="G165" s="912" t="s">
        <v>4812</v>
      </c>
      <c r="H165" s="913" t="str">
        <f>VLOOKUP(G165,'รหัส 1-2562-ม.ต้น'!$B$11:$C$86,2)</f>
        <v>ชุมนุมสวนพฤกษศาสตร์ (1)</v>
      </c>
      <c r="I165" s="980"/>
      <c r="J165" s="980"/>
      <c r="K165" s="980"/>
      <c r="L165" s="980"/>
      <c r="M165" s="980"/>
      <c r="N165" s="980"/>
      <c r="O165" s="980"/>
      <c r="P165" s="980"/>
      <c r="Q165" s="980"/>
      <c r="R165" s="980"/>
      <c r="AA165" s="908">
        <v>37</v>
      </c>
      <c r="AB165" s="981">
        <v>34962</v>
      </c>
      <c r="AC165" s="987" t="s">
        <v>2133</v>
      </c>
      <c r="AD165" s="988" t="s">
        <v>2866</v>
      </c>
      <c r="AE165" s="989" t="s">
        <v>3097</v>
      </c>
      <c r="AF165" s="990"/>
      <c r="AG165" s="986"/>
      <c r="AH165" s="986"/>
      <c r="AI165" s="986"/>
      <c r="AJ165" s="986"/>
      <c r="AK165" s="986"/>
      <c r="AL165" s="986"/>
      <c r="AM165" s="986"/>
      <c r="AN165" s="986"/>
      <c r="AO165" s="986"/>
      <c r="AP165" s="986"/>
    </row>
    <row r="166" spans="2:42" ht="21.95" customHeight="1">
      <c r="B166" s="976">
        <v>38</v>
      </c>
      <c r="C166" s="1157">
        <v>34993</v>
      </c>
      <c r="D166" s="994" t="s">
        <v>2133</v>
      </c>
      <c r="E166" s="995" t="s">
        <v>2960</v>
      </c>
      <c r="F166" s="996" t="s">
        <v>3198</v>
      </c>
      <c r="G166" s="912" t="s">
        <v>4885</v>
      </c>
      <c r="H166" s="913" t="str">
        <f>VLOOKUP(G166,'รหัส 1-2562-ม.ต้น'!$B$11:$C$86,2)</f>
        <v>ห้องเรียนสีเขียว1</v>
      </c>
      <c r="I166" s="980"/>
      <c r="J166" s="980"/>
      <c r="K166" s="980"/>
      <c r="L166" s="980"/>
      <c r="M166" s="980"/>
      <c r="N166" s="980"/>
      <c r="O166" s="980"/>
      <c r="P166" s="980"/>
      <c r="Q166" s="980"/>
      <c r="R166" s="980"/>
      <c r="AA166" s="908">
        <v>38</v>
      </c>
      <c r="AB166" s="981">
        <v>34977</v>
      </c>
      <c r="AC166" s="987" t="s">
        <v>2133</v>
      </c>
      <c r="AD166" s="988" t="s">
        <v>2448</v>
      </c>
      <c r="AE166" s="989" t="s">
        <v>3098</v>
      </c>
      <c r="AF166" s="990"/>
      <c r="AG166" s="986"/>
      <c r="AH166" s="986"/>
      <c r="AI166" s="986"/>
      <c r="AJ166" s="986"/>
      <c r="AK166" s="986"/>
      <c r="AL166" s="986"/>
      <c r="AM166" s="986"/>
      <c r="AN166" s="986"/>
      <c r="AO166" s="986"/>
      <c r="AP166" s="986"/>
    </row>
    <row r="167" spans="2:42" ht="21.95" customHeight="1">
      <c r="B167" s="976">
        <v>39</v>
      </c>
      <c r="C167" s="1157">
        <v>34995</v>
      </c>
      <c r="D167" s="991" t="s">
        <v>2133</v>
      </c>
      <c r="E167" s="992" t="s">
        <v>2902</v>
      </c>
      <c r="F167" s="993" t="s">
        <v>3137</v>
      </c>
      <c r="G167" s="912" t="s">
        <v>4893</v>
      </c>
      <c r="H167" s="913" t="str">
        <f>VLOOKUP(G167,'รหัส 1-2562-ม.ต้น'!$B$11:$C$86,2)</f>
        <v>ดนตรีไทยพื้นเมือง</v>
      </c>
      <c r="I167" s="980"/>
      <c r="J167" s="980"/>
      <c r="K167" s="980"/>
      <c r="L167" s="980"/>
      <c r="M167" s="980"/>
      <c r="N167" s="980"/>
      <c r="O167" s="980"/>
      <c r="P167" s="980"/>
      <c r="Q167" s="980"/>
      <c r="R167" s="980"/>
      <c r="T167" s="934" t="s">
        <v>3422</v>
      </c>
      <c r="AA167" s="908">
        <v>39</v>
      </c>
      <c r="AB167" s="981">
        <v>34991</v>
      </c>
      <c r="AC167" s="987" t="s">
        <v>2133</v>
      </c>
      <c r="AD167" s="988" t="s">
        <v>2867</v>
      </c>
      <c r="AE167" s="989" t="s">
        <v>3099</v>
      </c>
      <c r="AF167" s="990"/>
      <c r="AG167" s="986"/>
      <c r="AH167" s="986"/>
      <c r="AI167" s="986"/>
      <c r="AJ167" s="986"/>
      <c r="AK167" s="986"/>
      <c r="AL167" s="986"/>
      <c r="AM167" s="986"/>
      <c r="AN167" s="986"/>
      <c r="AO167" s="986"/>
      <c r="AP167" s="986"/>
    </row>
    <row r="168" spans="2:42" ht="21.95" customHeight="1">
      <c r="B168" s="976">
        <v>40</v>
      </c>
      <c r="C168" s="1157">
        <v>35000</v>
      </c>
      <c r="D168" s="977" t="s">
        <v>2133</v>
      </c>
      <c r="E168" s="978" t="s">
        <v>2868</v>
      </c>
      <c r="F168" s="979" t="s">
        <v>3100</v>
      </c>
      <c r="G168" s="912" t="s">
        <v>4881</v>
      </c>
      <c r="H168" s="913" t="str">
        <f>VLOOKUP(G168,'รหัส 1-2562-ม.ต้น'!$B$11:$C$86,2)</f>
        <v>SSE-เศรษฐกิจพอเพียง</v>
      </c>
      <c r="I168" s="980"/>
      <c r="J168" s="980"/>
      <c r="K168" s="980"/>
      <c r="L168" s="980"/>
      <c r="M168" s="980"/>
      <c r="N168" s="980"/>
      <c r="O168" s="980"/>
      <c r="P168" s="980"/>
      <c r="Q168" s="980"/>
      <c r="R168" s="980"/>
      <c r="AA168" s="908">
        <v>40</v>
      </c>
      <c r="AB168" s="981">
        <v>35000</v>
      </c>
      <c r="AC168" s="987" t="s">
        <v>2133</v>
      </c>
      <c r="AD168" s="988" t="s">
        <v>2868</v>
      </c>
      <c r="AE168" s="989" t="s">
        <v>3100</v>
      </c>
      <c r="AF168" s="990"/>
      <c r="AG168" s="986"/>
      <c r="AH168" s="986"/>
      <c r="AI168" s="986"/>
      <c r="AJ168" s="986"/>
      <c r="AK168" s="986"/>
      <c r="AL168" s="986"/>
      <c r="AM168" s="986"/>
      <c r="AN168" s="986"/>
      <c r="AO168" s="986"/>
      <c r="AP168" s="986"/>
    </row>
    <row r="169" spans="2:42" ht="21.95" customHeight="1">
      <c r="B169" s="1018"/>
      <c r="C169" s="1158"/>
      <c r="D169" s="1019"/>
      <c r="E169" s="1019"/>
      <c r="F169" s="1019"/>
      <c r="G169" s="1020"/>
      <c r="H169" s="1021"/>
      <c r="I169" s="1020"/>
      <c r="J169" s="1020"/>
      <c r="K169" s="1020"/>
      <c r="L169" s="1020"/>
      <c r="M169" s="1020"/>
      <c r="N169" s="1020"/>
      <c r="O169" s="1020"/>
      <c r="P169" s="1020"/>
      <c r="Q169" s="1020"/>
      <c r="R169" s="1020"/>
      <c r="AA169" s="485"/>
      <c r="AB169" s="1022"/>
      <c r="AC169" s="1023"/>
      <c r="AD169" s="1023"/>
      <c r="AE169" s="1023"/>
      <c r="AF169" s="1024"/>
      <c r="AG169" s="937"/>
      <c r="AH169" s="937"/>
      <c r="AI169" s="937"/>
      <c r="AJ169" s="937"/>
      <c r="AK169" s="937"/>
      <c r="AL169" s="937"/>
      <c r="AM169" s="937"/>
      <c r="AN169" s="937"/>
      <c r="AO169" s="937"/>
      <c r="AP169" s="937"/>
    </row>
    <row r="170" spans="2:42" ht="21.95" customHeight="1">
      <c r="D170" s="899"/>
      <c r="E170" s="899"/>
      <c r="F170" s="899"/>
      <c r="G170" s="937"/>
      <c r="I170" s="937"/>
      <c r="J170" s="937"/>
      <c r="K170" s="937"/>
      <c r="L170" s="937"/>
      <c r="M170" s="937"/>
      <c r="N170" s="937"/>
      <c r="O170" s="937"/>
      <c r="P170" s="937"/>
      <c r="Q170" s="937"/>
      <c r="R170" s="937"/>
      <c r="AC170" s="899"/>
      <c r="AD170" s="899"/>
      <c r="AE170" s="899"/>
      <c r="AF170" s="937"/>
      <c r="AG170" s="937"/>
      <c r="AH170" s="937"/>
      <c r="AI170" s="937"/>
      <c r="AJ170" s="937"/>
      <c r="AK170" s="937"/>
      <c r="AL170" s="937"/>
      <c r="AM170" s="937"/>
      <c r="AN170" s="937"/>
      <c r="AO170" s="937"/>
      <c r="AP170" s="937"/>
    </row>
    <row r="173" spans="2:42" ht="21.95" customHeight="1">
      <c r="D173" s="1352"/>
      <c r="E173" s="1353"/>
      <c r="F173" s="1353"/>
      <c r="G173" s="1353"/>
      <c r="H173" s="1353"/>
      <c r="I173" s="1353"/>
      <c r="J173" s="1353"/>
      <c r="K173" s="1353"/>
      <c r="L173" s="1353"/>
      <c r="M173" s="1353"/>
      <c r="N173" s="1353"/>
      <c r="O173" s="1353"/>
      <c r="P173" s="1353"/>
      <c r="Q173" s="1353"/>
      <c r="R173" s="1353"/>
      <c r="AC173" s="1352"/>
      <c r="AD173" s="1353"/>
      <c r="AE173" s="1353"/>
      <c r="AF173" s="1353"/>
      <c r="AG173" s="1353"/>
      <c r="AH173" s="1353"/>
      <c r="AI173" s="1353"/>
      <c r="AJ173" s="1353"/>
      <c r="AK173" s="1353"/>
      <c r="AL173" s="1353"/>
      <c r="AM173" s="1353"/>
      <c r="AN173" s="1353"/>
      <c r="AO173" s="1353"/>
      <c r="AP173" s="1353"/>
    </row>
    <row r="174" spans="2:42" ht="21.95" customHeight="1">
      <c r="D174" s="1356"/>
      <c r="E174" s="1353"/>
      <c r="F174" s="1353"/>
      <c r="G174" s="1353"/>
      <c r="H174" s="1353"/>
      <c r="I174" s="1353"/>
      <c r="J174" s="1353"/>
      <c r="K174" s="1353"/>
      <c r="L174" s="1353"/>
      <c r="M174" s="1353"/>
      <c r="N174" s="1353"/>
      <c r="O174" s="1353"/>
      <c r="P174" s="1353"/>
      <c r="Q174" s="1353"/>
      <c r="R174" s="1353"/>
      <c r="AC174" s="1356"/>
      <c r="AD174" s="1353"/>
      <c r="AE174" s="1353"/>
      <c r="AF174" s="1353"/>
      <c r="AG174" s="1353"/>
      <c r="AH174" s="1353"/>
      <c r="AI174" s="1353"/>
      <c r="AJ174" s="1353"/>
      <c r="AK174" s="1353"/>
      <c r="AL174" s="1353"/>
      <c r="AM174" s="1353"/>
      <c r="AN174" s="1353"/>
      <c r="AO174" s="1353"/>
      <c r="AP174" s="1353"/>
    </row>
    <row r="175" spans="2:42" ht="21.95" customHeight="1">
      <c r="B175" s="906" t="s">
        <v>1</v>
      </c>
      <c r="C175" s="1151" t="s">
        <v>2</v>
      </c>
      <c r="D175" s="1354" t="s">
        <v>2116</v>
      </c>
      <c r="E175" s="1355"/>
      <c r="F175" s="1355"/>
      <c r="G175" s="906" t="s">
        <v>4793</v>
      </c>
      <c r="H175" s="906" t="s">
        <v>4794</v>
      </c>
      <c r="I175" s="906" t="s">
        <v>5081</v>
      </c>
      <c r="J175" s="906" t="s">
        <v>4795</v>
      </c>
      <c r="K175" s="907"/>
      <c r="L175" s="907"/>
      <c r="M175" s="907"/>
      <c r="N175" s="907"/>
      <c r="O175" s="907"/>
      <c r="P175" s="907"/>
      <c r="Q175" s="907"/>
      <c r="R175" s="907"/>
      <c r="AA175" s="906" t="s">
        <v>1</v>
      </c>
      <c r="AB175" s="906" t="s">
        <v>2</v>
      </c>
      <c r="AC175" s="1354" t="s">
        <v>2116</v>
      </c>
      <c r="AD175" s="1355"/>
      <c r="AE175" s="1355"/>
      <c r="AF175" s="907"/>
      <c r="AG175" s="907"/>
      <c r="AH175" s="907"/>
      <c r="AI175" s="907"/>
      <c r="AJ175" s="907"/>
      <c r="AK175" s="907"/>
      <c r="AL175" s="907"/>
      <c r="AM175" s="907"/>
      <c r="AN175" s="907"/>
      <c r="AO175" s="907"/>
      <c r="AP175" s="907"/>
    </row>
    <row r="176" spans="2:42" ht="21.95" customHeight="1">
      <c r="B176" s="908">
        <v>1</v>
      </c>
      <c r="C176" s="1152">
        <v>34624</v>
      </c>
      <c r="D176" s="1025" t="s">
        <v>2135</v>
      </c>
      <c r="E176" s="1026" t="s">
        <v>2936</v>
      </c>
      <c r="F176" s="1027" t="s">
        <v>2219</v>
      </c>
      <c r="G176" s="912" t="s">
        <v>4839</v>
      </c>
      <c r="H176" s="913" t="str">
        <f>VLOOKUP(G176,'รหัส 1-2562-ม.ต้น'!$B$11:$C$86,2)</f>
        <v>สนุกกับโมเดลฟิกเกอร์</v>
      </c>
      <c r="I176" s="980"/>
      <c r="J176" s="980"/>
      <c r="K176" s="980"/>
      <c r="L176" s="980"/>
      <c r="M176" s="980"/>
      <c r="N176" s="980"/>
      <c r="O176" s="980"/>
      <c r="P176" s="980"/>
      <c r="Q176" s="980"/>
      <c r="R176" s="980"/>
      <c r="AA176" s="908">
        <v>1</v>
      </c>
      <c r="AB176" s="981">
        <v>34627</v>
      </c>
      <c r="AC176" s="1028" t="s">
        <v>2135</v>
      </c>
      <c r="AD176" s="1029" t="s">
        <v>2869</v>
      </c>
      <c r="AE176" s="1030" t="s">
        <v>3101</v>
      </c>
      <c r="AF176" s="938"/>
      <c r="AG176" s="986"/>
      <c r="AH176" s="986"/>
      <c r="AI176" s="986"/>
      <c r="AJ176" s="986"/>
      <c r="AK176" s="986"/>
      <c r="AL176" s="986"/>
      <c r="AM176" s="986"/>
      <c r="AN176" s="986"/>
      <c r="AO176" s="986"/>
      <c r="AP176" s="986"/>
    </row>
    <row r="177" spans="2:42" ht="21.95" customHeight="1">
      <c r="B177" s="908">
        <v>2</v>
      </c>
      <c r="C177" s="1152">
        <v>34638</v>
      </c>
      <c r="D177" s="1025" t="s">
        <v>2135</v>
      </c>
      <c r="E177" s="1026" t="s">
        <v>2904</v>
      </c>
      <c r="F177" s="1027" t="s">
        <v>1284</v>
      </c>
      <c r="G177" s="912" t="s">
        <v>4835</v>
      </c>
      <c r="H177" s="913" t="str">
        <f>VLOOKUP(G177,'รหัส 1-2562-ม.ต้น'!$B$11:$C$86,2)</f>
        <v xml:space="preserve"> Big  Movies</v>
      </c>
      <c r="I177" s="980"/>
      <c r="J177" s="980"/>
      <c r="K177" s="980"/>
      <c r="L177" s="980"/>
      <c r="M177" s="980"/>
      <c r="N177" s="980"/>
      <c r="O177" s="980"/>
      <c r="P177" s="980"/>
      <c r="Q177" s="980"/>
      <c r="R177" s="980"/>
      <c r="AA177" s="908">
        <v>2</v>
      </c>
      <c r="AB177" s="981">
        <v>34713</v>
      </c>
      <c r="AC177" s="1031" t="s">
        <v>2135</v>
      </c>
      <c r="AD177" s="1032" t="s">
        <v>2870</v>
      </c>
      <c r="AE177" s="1033" t="s">
        <v>3102</v>
      </c>
      <c r="AF177" s="938"/>
      <c r="AG177" s="986"/>
      <c r="AH177" s="986"/>
      <c r="AI177" s="986"/>
      <c r="AJ177" s="986"/>
      <c r="AK177" s="986"/>
      <c r="AL177" s="986"/>
      <c r="AM177" s="986"/>
      <c r="AN177" s="986"/>
      <c r="AO177" s="986"/>
      <c r="AP177" s="986"/>
    </row>
    <row r="178" spans="2:42" ht="21.95" customHeight="1">
      <c r="B178" s="908">
        <v>3</v>
      </c>
      <c r="C178" s="1152">
        <v>34657</v>
      </c>
      <c r="D178" s="1034" t="s">
        <v>2135</v>
      </c>
      <c r="E178" s="1035" t="s">
        <v>2841</v>
      </c>
      <c r="F178" s="1035" t="s">
        <v>3066</v>
      </c>
      <c r="G178" s="912" t="s">
        <v>4839</v>
      </c>
      <c r="H178" s="913" t="str">
        <f>VLOOKUP(G178,'รหัส 1-2562-ม.ต้น'!$B$11:$C$86,2)</f>
        <v>สนุกกับโมเดลฟิกเกอร์</v>
      </c>
      <c r="I178" s="980"/>
      <c r="J178" s="980"/>
      <c r="K178" s="980"/>
      <c r="L178" s="980"/>
      <c r="M178" s="980"/>
      <c r="N178" s="980"/>
      <c r="O178" s="980"/>
      <c r="P178" s="980"/>
      <c r="Q178" s="980"/>
      <c r="R178" s="980"/>
      <c r="AA178" s="908">
        <v>3</v>
      </c>
      <c r="AB178" s="981">
        <v>34714</v>
      </c>
      <c r="AC178" s="1036" t="s">
        <v>2135</v>
      </c>
      <c r="AD178" s="1037" t="s">
        <v>2871</v>
      </c>
      <c r="AE178" s="1037" t="s">
        <v>3103</v>
      </c>
      <c r="AF178" s="938"/>
      <c r="AG178" s="986"/>
      <c r="AH178" s="986"/>
      <c r="AI178" s="986"/>
      <c r="AJ178" s="986"/>
      <c r="AK178" s="986"/>
      <c r="AL178" s="986"/>
      <c r="AM178" s="986"/>
      <c r="AN178" s="986"/>
      <c r="AO178" s="986"/>
      <c r="AP178" s="986"/>
    </row>
    <row r="179" spans="2:42" ht="21.95" customHeight="1">
      <c r="B179" s="908">
        <v>4</v>
      </c>
      <c r="C179" s="1152">
        <v>34671</v>
      </c>
      <c r="D179" s="1038" t="s">
        <v>2135</v>
      </c>
      <c r="E179" s="1039" t="s">
        <v>2843</v>
      </c>
      <c r="F179" s="1039" t="s">
        <v>3068</v>
      </c>
      <c r="G179" s="912" t="s">
        <v>4839</v>
      </c>
      <c r="H179" s="913" t="str">
        <f>VLOOKUP(G179,'รหัส 1-2562-ม.ต้น'!$B$11:$C$86,2)</f>
        <v>สนุกกับโมเดลฟิกเกอร์</v>
      </c>
      <c r="I179" s="980"/>
      <c r="J179" s="980"/>
      <c r="K179" s="980"/>
      <c r="L179" s="980"/>
      <c r="M179" s="980"/>
      <c r="N179" s="980"/>
      <c r="O179" s="980"/>
      <c r="P179" s="980"/>
      <c r="Q179" s="980"/>
      <c r="R179" s="980"/>
      <c r="AA179" s="908">
        <v>4</v>
      </c>
      <c r="AB179" s="981">
        <v>34725</v>
      </c>
      <c r="AC179" s="1036" t="s">
        <v>2135</v>
      </c>
      <c r="AD179" s="1037" t="s">
        <v>2872</v>
      </c>
      <c r="AE179" s="1037" t="s">
        <v>3104</v>
      </c>
      <c r="AF179" s="938"/>
      <c r="AG179" s="986"/>
      <c r="AH179" s="986"/>
      <c r="AI179" s="986"/>
      <c r="AJ179" s="986"/>
      <c r="AK179" s="986"/>
      <c r="AL179" s="986"/>
      <c r="AM179" s="986"/>
      <c r="AN179" s="986"/>
      <c r="AO179" s="986"/>
      <c r="AP179" s="986"/>
    </row>
    <row r="180" spans="2:42" ht="21.95" customHeight="1">
      <c r="B180" s="908">
        <v>5</v>
      </c>
      <c r="C180" s="1152">
        <v>34729</v>
      </c>
      <c r="D180" s="1034" t="s">
        <v>2135</v>
      </c>
      <c r="E180" s="1035" t="s">
        <v>1495</v>
      </c>
      <c r="F180" s="1035" t="s">
        <v>3071</v>
      </c>
      <c r="G180" s="912" t="s">
        <v>4881</v>
      </c>
      <c r="H180" s="913" t="str">
        <f>VLOOKUP(G180,'รหัส 1-2562-ม.ต้น'!$B$11:$C$86,2)</f>
        <v>SSE-เศรษฐกิจพอเพียง</v>
      </c>
      <c r="I180" s="980"/>
      <c r="J180" s="980"/>
      <c r="K180" s="980"/>
      <c r="L180" s="980"/>
      <c r="M180" s="980"/>
      <c r="N180" s="980"/>
      <c r="O180" s="980"/>
      <c r="P180" s="980"/>
      <c r="Q180" s="980"/>
      <c r="R180" s="980"/>
      <c r="AA180" s="908">
        <v>5</v>
      </c>
      <c r="AB180" s="981">
        <v>34768</v>
      </c>
      <c r="AC180" s="1040" t="s">
        <v>2135</v>
      </c>
      <c r="AD180" s="1041" t="s">
        <v>2873</v>
      </c>
      <c r="AE180" s="1041" t="s">
        <v>3105</v>
      </c>
      <c r="AF180" s="938"/>
      <c r="AG180" s="986"/>
      <c r="AH180" s="986"/>
      <c r="AI180" s="986"/>
      <c r="AJ180" s="986"/>
      <c r="AK180" s="986"/>
      <c r="AL180" s="986"/>
      <c r="AM180" s="986"/>
      <c r="AN180" s="986"/>
      <c r="AO180" s="986"/>
      <c r="AP180" s="986"/>
    </row>
    <row r="181" spans="2:42" ht="21.95" customHeight="1">
      <c r="B181" s="908">
        <v>6</v>
      </c>
      <c r="C181" s="1152">
        <v>34756</v>
      </c>
      <c r="D181" s="1038" t="s">
        <v>2135</v>
      </c>
      <c r="E181" s="1039" t="s">
        <v>2938</v>
      </c>
      <c r="F181" s="1039" t="s">
        <v>3167</v>
      </c>
      <c r="G181" s="912" t="s">
        <v>4877</v>
      </c>
      <c r="H181" s="913" t="str">
        <f>VLOOKUP(G181,'รหัส 1-2562-ม.ต้น'!$B$11:$C$86,2)</f>
        <v>คำคม(kumkom)</v>
      </c>
      <c r="I181" s="980"/>
      <c r="J181" s="980"/>
      <c r="K181" s="980"/>
      <c r="L181" s="980"/>
      <c r="M181" s="980"/>
      <c r="N181" s="980"/>
      <c r="O181" s="980"/>
      <c r="P181" s="980"/>
      <c r="Q181" s="980"/>
      <c r="R181" s="980"/>
      <c r="AA181" s="908">
        <v>6</v>
      </c>
      <c r="AB181" s="981">
        <v>34769</v>
      </c>
      <c r="AC181" s="1036" t="s">
        <v>2135</v>
      </c>
      <c r="AD181" s="1037" t="s">
        <v>2874</v>
      </c>
      <c r="AE181" s="1037" t="s">
        <v>2408</v>
      </c>
      <c r="AF181" s="938"/>
      <c r="AG181" s="986"/>
      <c r="AH181" s="986"/>
      <c r="AI181" s="986"/>
      <c r="AJ181" s="986"/>
      <c r="AK181" s="986"/>
      <c r="AL181" s="986"/>
      <c r="AM181" s="986"/>
      <c r="AN181" s="986"/>
      <c r="AO181" s="986"/>
      <c r="AP181" s="986"/>
    </row>
    <row r="182" spans="2:42" ht="21.95" customHeight="1">
      <c r="B182" s="908">
        <v>7</v>
      </c>
      <c r="C182" s="1152">
        <v>34772</v>
      </c>
      <c r="D182" s="1034" t="s">
        <v>2135</v>
      </c>
      <c r="E182" s="1035" t="s">
        <v>2908</v>
      </c>
      <c r="F182" s="1035" t="s">
        <v>3141</v>
      </c>
      <c r="G182" s="912" t="s">
        <v>4885</v>
      </c>
      <c r="H182" s="913" t="str">
        <f>VLOOKUP(G182,'รหัส 1-2562-ม.ต้น'!$B$11:$C$86,2)</f>
        <v>ห้องเรียนสีเขียว1</v>
      </c>
      <c r="I182" s="980"/>
      <c r="J182" s="980"/>
      <c r="K182" s="980"/>
      <c r="L182" s="980"/>
      <c r="M182" s="980"/>
      <c r="N182" s="980"/>
      <c r="O182" s="980"/>
      <c r="P182" s="980"/>
      <c r="Q182" s="980"/>
      <c r="R182" s="980"/>
      <c r="AA182" s="908">
        <v>7</v>
      </c>
      <c r="AB182" s="981">
        <v>34777</v>
      </c>
      <c r="AC182" s="1040" t="s">
        <v>2135</v>
      </c>
      <c r="AD182" s="1041" t="s">
        <v>2875</v>
      </c>
      <c r="AE182" s="1041" t="s">
        <v>2409</v>
      </c>
      <c r="AF182" s="938"/>
      <c r="AG182" s="986"/>
      <c r="AH182" s="986"/>
      <c r="AI182" s="986"/>
      <c r="AJ182" s="986"/>
      <c r="AK182" s="986"/>
      <c r="AL182" s="986"/>
      <c r="AM182" s="986"/>
      <c r="AN182" s="986"/>
      <c r="AO182" s="986"/>
      <c r="AP182" s="986"/>
    </row>
    <row r="183" spans="2:42" ht="21.95" customHeight="1">
      <c r="B183" s="908">
        <v>8</v>
      </c>
      <c r="C183" s="1152">
        <v>34855</v>
      </c>
      <c r="D183" s="1034" t="s">
        <v>2135</v>
      </c>
      <c r="E183" s="1035" t="s">
        <v>2847</v>
      </c>
      <c r="F183" s="1035" t="s">
        <v>3073</v>
      </c>
      <c r="G183" s="912" t="s">
        <v>4839</v>
      </c>
      <c r="H183" s="913" t="str">
        <f>VLOOKUP(G183,'รหัส 1-2562-ม.ต้น'!$B$11:$C$86,2)</f>
        <v>สนุกกับโมเดลฟิกเกอร์</v>
      </c>
      <c r="I183" s="980"/>
      <c r="J183" s="980"/>
      <c r="K183" s="980"/>
      <c r="L183" s="980"/>
      <c r="M183" s="980"/>
      <c r="N183" s="980"/>
      <c r="O183" s="980"/>
      <c r="P183" s="980"/>
      <c r="Q183" s="980"/>
      <c r="R183" s="980"/>
      <c r="AA183" s="908">
        <v>8</v>
      </c>
      <c r="AB183" s="981">
        <v>34851</v>
      </c>
      <c r="AC183" s="1036" t="s">
        <v>2135</v>
      </c>
      <c r="AD183" s="1037" t="s">
        <v>2876</v>
      </c>
      <c r="AE183" s="1037" t="s">
        <v>3106</v>
      </c>
      <c r="AF183" s="938"/>
      <c r="AG183" s="986"/>
      <c r="AH183" s="986"/>
      <c r="AI183" s="986"/>
      <c r="AJ183" s="986"/>
      <c r="AK183" s="986"/>
      <c r="AL183" s="986"/>
      <c r="AM183" s="986"/>
      <c r="AN183" s="986"/>
      <c r="AO183" s="986"/>
      <c r="AP183" s="986"/>
    </row>
    <row r="184" spans="2:42" ht="21.95" customHeight="1">
      <c r="B184" s="908">
        <v>9</v>
      </c>
      <c r="C184" s="1152">
        <v>34878</v>
      </c>
      <c r="D184" s="1042" t="s">
        <v>2135</v>
      </c>
      <c r="E184" s="1043" t="s">
        <v>2877</v>
      </c>
      <c r="F184" s="1043" t="s">
        <v>3107</v>
      </c>
      <c r="G184" s="912" t="s">
        <v>4839</v>
      </c>
      <c r="H184" s="913" t="str">
        <f>VLOOKUP(G184,'รหัส 1-2562-ม.ต้น'!$B$11:$C$86,2)</f>
        <v>สนุกกับโมเดลฟิกเกอร์</v>
      </c>
      <c r="I184" s="980"/>
      <c r="J184" s="980"/>
      <c r="K184" s="980"/>
      <c r="L184" s="980"/>
      <c r="M184" s="980"/>
      <c r="N184" s="980"/>
      <c r="O184" s="980"/>
      <c r="P184" s="980"/>
      <c r="Q184" s="980"/>
      <c r="R184" s="980"/>
      <c r="AA184" s="908">
        <v>9</v>
      </c>
      <c r="AB184" s="981">
        <v>34878</v>
      </c>
      <c r="AC184" s="1036" t="s">
        <v>2135</v>
      </c>
      <c r="AD184" s="1037" t="s">
        <v>2877</v>
      </c>
      <c r="AE184" s="1037" t="s">
        <v>3107</v>
      </c>
      <c r="AF184" s="938"/>
      <c r="AG184" s="986"/>
      <c r="AH184" s="986"/>
      <c r="AI184" s="986"/>
      <c r="AJ184" s="986"/>
      <c r="AK184" s="986"/>
      <c r="AL184" s="986"/>
      <c r="AM184" s="986"/>
      <c r="AN184" s="986"/>
      <c r="AO184" s="986"/>
      <c r="AP184" s="986"/>
    </row>
    <row r="185" spans="2:42" ht="21.95" customHeight="1">
      <c r="B185" s="908">
        <v>10</v>
      </c>
      <c r="C185" s="1152">
        <v>34921</v>
      </c>
      <c r="D185" s="1038" t="s">
        <v>2135</v>
      </c>
      <c r="E185" s="1039" t="s">
        <v>2912</v>
      </c>
      <c r="F185" s="1039" t="s">
        <v>2544</v>
      </c>
      <c r="G185" s="912" t="s">
        <v>4839</v>
      </c>
      <c r="H185" s="913" t="str">
        <f>VLOOKUP(G185,'รหัส 1-2562-ม.ต้น'!$B$11:$C$86,2)</f>
        <v>สนุกกับโมเดลฟิกเกอร์</v>
      </c>
      <c r="I185" s="980"/>
      <c r="J185" s="980"/>
      <c r="K185" s="980"/>
      <c r="L185" s="980"/>
      <c r="M185" s="980"/>
      <c r="N185" s="980"/>
      <c r="O185" s="980"/>
      <c r="P185" s="980"/>
      <c r="Q185" s="980"/>
      <c r="R185" s="980"/>
      <c r="AA185" s="908">
        <v>10</v>
      </c>
      <c r="AB185" s="981">
        <v>34891</v>
      </c>
      <c r="AC185" s="1036" t="s">
        <v>2135</v>
      </c>
      <c r="AD185" s="1037" t="s">
        <v>2878</v>
      </c>
      <c r="AE185" s="1037" t="s">
        <v>3108</v>
      </c>
      <c r="AF185" s="938"/>
      <c r="AG185" s="986"/>
      <c r="AH185" s="986"/>
      <c r="AI185" s="986"/>
      <c r="AJ185" s="986"/>
      <c r="AK185" s="986"/>
      <c r="AL185" s="986"/>
      <c r="AM185" s="986"/>
      <c r="AN185" s="986"/>
      <c r="AO185" s="986"/>
      <c r="AP185" s="986"/>
    </row>
    <row r="186" spans="2:42" ht="21.95" customHeight="1">
      <c r="B186" s="908">
        <v>11</v>
      </c>
      <c r="C186" s="1152">
        <v>34957</v>
      </c>
      <c r="D186" s="1038" t="s">
        <v>2135</v>
      </c>
      <c r="E186" s="1039" t="s">
        <v>2849</v>
      </c>
      <c r="F186" s="1039" t="s">
        <v>2256</v>
      </c>
      <c r="G186" s="912" t="s">
        <v>4839</v>
      </c>
      <c r="H186" s="913" t="str">
        <f>VLOOKUP(G186,'รหัส 1-2562-ม.ต้น'!$B$11:$C$86,2)</f>
        <v>สนุกกับโมเดลฟิกเกอร์</v>
      </c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AA186" s="908">
        <v>11</v>
      </c>
      <c r="AB186" s="981">
        <v>34908</v>
      </c>
      <c r="AC186" s="1040" t="s">
        <v>2135</v>
      </c>
      <c r="AD186" s="1041" t="s">
        <v>2879</v>
      </c>
      <c r="AE186" s="1041" t="s">
        <v>3109</v>
      </c>
      <c r="AF186" s="938"/>
      <c r="AG186" s="986"/>
      <c r="AH186" s="986"/>
      <c r="AI186" s="986"/>
      <c r="AJ186" s="986"/>
      <c r="AK186" s="986"/>
      <c r="AL186" s="986"/>
      <c r="AM186" s="986"/>
      <c r="AN186" s="986"/>
      <c r="AO186" s="986"/>
      <c r="AP186" s="986"/>
    </row>
    <row r="187" spans="2:42" ht="21.95" customHeight="1">
      <c r="B187" s="908">
        <v>12</v>
      </c>
      <c r="C187" s="1152">
        <v>34975</v>
      </c>
      <c r="D187" s="1044" t="s">
        <v>2135</v>
      </c>
      <c r="E187" s="1045" t="s">
        <v>2915</v>
      </c>
      <c r="F187" s="1045" t="s">
        <v>3145</v>
      </c>
      <c r="G187" s="912" t="s">
        <v>4839</v>
      </c>
      <c r="H187" s="913" t="str">
        <f>VLOOKUP(G187,'รหัส 1-2562-ม.ต้น'!$B$11:$C$86,2)</f>
        <v>สนุกกับโมเดลฟิกเกอร์</v>
      </c>
      <c r="I187" s="980"/>
      <c r="J187" s="980"/>
      <c r="K187" s="980"/>
      <c r="L187" s="980"/>
      <c r="M187" s="980"/>
      <c r="N187" s="980"/>
      <c r="O187" s="980"/>
      <c r="P187" s="980"/>
      <c r="Q187" s="980"/>
      <c r="R187" s="980"/>
      <c r="AA187" s="919">
        <v>12</v>
      </c>
      <c r="AB187" s="981">
        <v>34925</v>
      </c>
      <c r="AC187" s="1046" t="s">
        <v>2135</v>
      </c>
      <c r="AD187" s="1047" t="s">
        <v>1459</v>
      </c>
      <c r="AE187" s="1047" t="s">
        <v>3110</v>
      </c>
      <c r="AF187" s="938"/>
      <c r="AG187" s="986"/>
      <c r="AH187" s="986"/>
      <c r="AI187" s="986"/>
      <c r="AJ187" s="986"/>
      <c r="AK187" s="986"/>
      <c r="AL187" s="986"/>
      <c r="AM187" s="986"/>
      <c r="AN187" s="986"/>
      <c r="AO187" s="986"/>
      <c r="AP187" s="986"/>
    </row>
    <row r="188" spans="2:42" ht="21.95" customHeight="1">
      <c r="B188" s="908">
        <v>13</v>
      </c>
      <c r="C188" s="1152">
        <v>34980</v>
      </c>
      <c r="D188" s="1048" t="s">
        <v>2135</v>
      </c>
      <c r="E188" s="1049" t="s">
        <v>2880</v>
      </c>
      <c r="F188" s="1050" t="s">
        <v>3111</v>
      </c>
      <c r="G188" s="912" t="s">
        <v>4943</v>
      </c>
      <c r="H188" s="913" t="str">
        <f>VLOOKUP(G188,'รหัส 1-2562-ม.ต้น'!$B$11:$C$86,2)</f>
        <v xml:space="preserve">คณิตคิดสนุก </v>
      </c>
      <c r="I188" s="980"/>
      <c r="J188" s="980"/>
      <c r="K188" s="980"/>
      <c r="L188" s="980"/>
      <c r="M188" s="980"/>
      <c r="N188" s="980"/>
      <c r="O188" s="980"/>
      <c r="P188" s="980"/>
      <c r="Q188" s="980"/>
      <c r="R188" s="980"/>
      <c r="AA188" s="923">
        <v>13</v>
      </c>
      <c r="AB188" s="981">
        <v>34980</v>
      </c>
      <c r="AC188" s="1031" t="s">
        <v>2135</v>
      </c>
      <c r="AD188" s="1032" t="s">
        <v>2880</v>
      </c>
      <c r="AE188" s="1033" t="s">
        <v>3111</v>
      </c>
      <c r="AF188" s="948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</row>
    <row r="189" spans="2:42" ht="21.95" customHeight="1">
      <c r="B189" s="908">
        <v>14</v>
      </c>
      <c r="C189" s="1152">
        <v>34982</v>
      </c>
      <c r="D189" s="1051" t="s">
        <v>2135</v>
      </c>
      <c r="E189" s="1052" t="s">
        <v>2941</v>
      </c>
      <c r="F189" s="1052" t="s">
        <v>3170</v>
      </c>
      <c r="G189" s="912" t="s">
        <v>4877</v>
      </c>
      <c r="H189" s="913" t="str">
        <f>VLOOKUP(G189,'รหัส 1-2562-ม.ต้น'!$B$11:$C$86,2)</f>
        <v>คำคม(kumkom)</v>
      </c>
      <c r="I189" s="980"/>
      <c r="J189" s="980"/>
      <c r="K189" s="980"/>
      <c r="L189" s="980"/>
      <c r="M189" s="980"/>
      <c r="N189" s="980"/>
      <c r="O189" s="980"/>
      <c r="P189" s="980"/>
      <c r="Q189" s="980"/>
      <c r="R189" s="980"/>
      <c r="AA189" s="930">
        <v>14</v>
      </c>
      <c r="AB189" s="981">
        <v>34600</v>
      </c>
      <c r="AC189" s="1053" t="s">
        <v>2133</v>
      </c>
      <c r="AD189" s="1054" t="s">
        <v>2410</v>
      </c>
      <c r="AE189" s="1054" t="s">
        <v>3112</v>
      </c>
      <c r="AF189" s="938"/>
      <c r="AG189" s="986"/>
      <c r="AH189" s="986"/>
      <c r="AI189" s="986"/>
      <c r="AJ189" s="986"/>
      <c r="AK189" s="986"/>
      <c r="AL189" s="986"/>
      <c r="AM189" s="986"/>
      <c r="AN189" s="986"/>
      <c r="AO189" s="986"/>
      <c r="AP189" s="986"/>
    </row>
    <row r="190" spans="2:42" ht="21.95" customHeight="1">
      <c r="B190" s="908">
        <v>15</v>
      </c>
      <c r="C190" s="1157">
        <v>34986</v>
      </c>
      <c r="D190" s="1055" t="s">
        <v>2135</v>
      </c>
      <c r="E190" s="1056" t="s">
        <v>2943</v>
      </c>
      <c r="F190" s="1056" t="s">
        <v>3172</v>
      </c>
      <c r="G190" s="912" t="s">
        <v>4943</v>
      </c>
      <c r="H190" s="913" t="str">
        <f>VLOOKUP(G190,'รหัส 1-2562-ม.ต้น'!$B$11:$C$86,2)</f>
        <v xml:space="preserve">คณิตคิดสนุก </v>
      </c>
      <c r="I190" s="980"/>
      <c r="J190" s="980"/>
      <c r="K190" s="980"/>
      <c r="L190" s="980"/>
      <c r="M190" s="980"/>
      <c r="N190" s="980"/>
      <c r="O190" s="980"/>
      <c r="P190" s="980"/>
      <c r="Q190" s="980"/>
      <c r="R190" s="980"/>
      <c r="AA190" s="908">
        <v>15</v>
      </c>
      <c r="AB190" s="981">
        <v>34604</v>
      </c>
      <c r="AC190" s="1040" t="s">
        <v>2133</v>
      </c>
      <c r="AD190" s="1041" t="s">
        <v>2156</v>
      </c>
      <c r="AE190" s="1041" t="s">
        <v>3113</v>
      </c>
      <c r="AF190" s="938"/>
      <c r="AG190" s="986"/>
      <c r="AH190" s="986"/>
      <c r="AI190" s="986"/>
      <c r="AJ190" s="986"/>
      <c r="AK190" s="986"/>
      <c r="AL190" s="986"/>
      <c r="AM190" s="986"/>
      <c r="AN190" s="986"/>
      <c r="AO190" s="986"/>
      <c r="AP190" s="986"/>
    </row>
    <row r="191" spans="2:42" ht="21.95" customHeight="1">
      <c r="B191" s="908">
        <v>16</v>
      </c>
      <c r="C191" s="1152">
        <v>34581</v>
      </c>
      <c r="D191" s="1038" t="s">
        <v>2133</v>
      </c>
      <c r="E191" s="1039" t="s">
        <v>2916</v>
      </c>
      <c r="F191" s="1039" t="s">
        <v>2516</v>
      </c>
      <c r="G191" s="912" t="s">
        <v>4867</v>
      </c>
      <c r="H191" s="913" t="str">
        <f>VLOOKUP(G191,'รหัส 1-2562-ม.ต้น'!$B$11:$C$86,2)</f>
        <v>วงโยธวาทิต</v>
      </c>
      <c r="I191" s="980"/>
      <c r="J191" s="980"/>
      <c r="K191" s="980"/>
      <c r="L191" s="980"/>
      <c r="M191" s="980"/>
      <c r="N191" s="980"/>
      <c r="O191" s="980"/>
      <c r="P191" s="980"/>
      <c r="Q191" s="980"/>
      <c r="R191" s="980"/>
      <c r="AA191" s="908">
        <v>16</v>
      </c>
      <c r="AB191" s="981">
        <v>34632</v>
      </c>
      <c r="AC191" s="1036" t="s">
        <v>2133</v>
      </c>
      <c r="AD191" s="1037" t="s">
        <v>2881</v>
      </c>
      <c r="AE191" s="1037" t="s">
        <v>2411</v>
      </c>
      <c r="AF191" s="938"/>
      <c r="AG191" s="986"/>
      <c r="AH191" s="986"/>
      <c r="AI191" s="986"/>
      <c r="AJ191" s="986"/>
      <c r="AK191" s="986"/>
      <c r="AL191" s="986"/>
      <c r="AM191" s="986"/>
      <c r="AN191" s="986"/>
      <c r="AO191" s="986"/>
      <c r="AP191" s="986"/>
    </row>
    <row r="192" spans="2:42" ht="21.95" customHeight="1">
      <c r="B192" s="908">
        <v>17</v>
      </c>
      <c r="C192" s="1152">
        <v>34604</v>
      </c>
      <c r="D192" s="1057" t="s">
        <v>2133</v>
      </c>
      <c r="E192" s="1058" t="s">
        <v>2156</v>
      </c>
      <c r="F192" s="1058" t="s">
        <v>3113</v>
      </c>
      <c r="G192" s="912" t="s">
        <v>4879</v>
      </c>
      <c r="H192" s="913" t="str">
        <f>VLOOKUP(G192,'รหัส 1-2562-ม.ต้น'!$B$11:$C$86,2)</f>
        <v>Charbelle Cover Dancc</v>
      </c>
      <c r="I192" s="980"/>
      <c r="J192" s="980"/>
      <c r="K192" s="980"/>
      <c r="L192" s="980"/>
      <c r="M192" s="980"/>
      <c r="N192" s="980"/>
      <c r="O192" s="980"/>
      <c r="P192" s="980"/>
      <c r="Q192" s="980"/>
      <c r="R192" s="980"/>
      <c r="AA192" s="908">
        <v>17</v>
      </c>
      <c r="AB192" s="981">
        <v>34642</v>
      </c>
      <c r="AC192" s="1036" t="s">
        <v>2133</v>
      </c>
      <c r="AD192" s="1037" t="s">
        <v>2882</v>
      </c>
      <c r="AE192" s="1037" t="s">
        <v>3114</v>
      </c>
      <c r="AF192" s="938"/>
      <c r="AG192" s="986"/>
      <c r="AH192" s="986"/>
      <c r="AI192" s="986"/>
      <c r="AJ192" s="986"/>
      <c r="AK192" s="986"/>
      <c r="AL192" s="986"/>
      <c r="AM192" s="986"/>
      <c r="AN192" s="986"/>
      <c r="AO192" s="986"/>
      <c r="AP192" s="986"/>
    </row>
    <row r="193" spans="2:42" ht="21.95" customHeight="1">
      <c r="B193" s="908">
        <v>18</v>
      </c>
      <c r="C193" s="1152">
        <v>34615</v>
      </c>
      <c r="D193" s="1038" t="s">
        <v>2133</v>
      </c>
      <c r="E193" s="1039" t="s">
        <v>2945</v>
      </c>
      <c r="F193" s="1039" t="s">
        <v>3176</v>
      </c>
      <c r="G193" s="912" t="s">
        <v>4861</v>
      </c>
      <c r="H193" s="913" t="str">
        <f>VLOOKUP(G193,'รหัส 1-2562-ม.ต้น'!$B$11:$C$86,2)</f>
        <v>ใจรัก</v>
      </c>
      <c r="I193" s="980"/>
      <c r="J193" s="980"/>
      <c r="K193" s="980"/>
      <c r="L193" s="980"/>
      <c r="M193" s="980"/>
      <c r="N193" s="980"/>
      <c r="O193" s="980"/>
      <c r="P193" s="980"/>
      <c r="Q193" s="980"/>
      <c r="R193" s="980"/>
      <c r="AA193" s="908">
        <v>18</v>
      </c>
      <c r="AB193" s="981">
        <v>34686</v>
      </c>
      <c r="AC193" s="1036" t="s">
        <v>2133</v>
      </c>
      <c r="AD193" s="1037" t="s">
        <v>2883</v>
      </c>
      <c r="AE193" s="1037" t="s">
        <v>3115</v>
      </c>
      <c r="AF193" s="938"/>
      <c r="AG193" s="986"/>
      <c r="AH193" s="986"/>
      <c r="AI193" s="986"/>
      <c r="AJ193" s="986"/>
      <c r="AK193" s="986"/>
      <c r="AL193" s="986"/>
      <c r="AM193" s="986"/>
      <c r="AN193" s="986"/>
      <c r="AO193" s="986"/>
      <c r="AP193" s="986"/>
    </row>
    <row r="194" spans="2:42" ht="21.95" customHeight="1">
      <c r="B194" s="908">
        <v>19</v>
      </c>
      <c r="C194" s="1152">
        <v>34665</v>
      </c>
      <c r="D194" s="1038" t="s">
        <v>2133</v>
      </c>
      <c r="E194" s="1039" t="s">
        <v>843</v>
      </c>
      <c r="F194" s="1039" t="s">
        <v>3180</v>
      </c>
      <c r="G194" s="912" t="s">
        <v>4881</v>
      </c>
      <c r="H194" s="913" t="str">
        <f>VLOOKUP(G194,'รหัส 1-2562-ม.ต้น'!$B$11:$C$86,2)</f>
        <v>SSE-เศรษฐกิจพอเพียง</v>
      </c>
      <c r="I194" s="980"/>
      <c r="J194" s="980"/>
      <c r="K194" s="980"/>
      <c r="L194" s="980"/>
      <c r="M194" s="980"/>
      <c r="N194" s="980"/>
      <c r="O194" s="980"/>
      <c r="P194" s="980"/>
      <c r="Q194" s="980"/>
      <c r="R194" s="980"/>
      <c r="AA194" s="908">
        <v>19</v>
      </c>
      <c r="AB194" s="981">
        <v>34695</v>
      </c>
      <c r="AC194" s="1040" t="s">
        <v>2133</v>
      </c>
      <c r="AD194" s="1041" t="s">
        <v>2213</v>
      </c>
      <c r="AE194" s="1041" t="s">
        <v>3116</v>
      </c>
      <c r="AF194" s="938"/>
      <c r="AG194" s="986"/>
      <c r="AH194" s="986"/>
      <c r="AI194" s="986"/>
      <c r="AJ194" s="986"/>
      <c r="AK194" s="986"/>
      <c r="AL194" s="986"/>
      <c r="AM194" s="986"/>
      <c r="AN194" s="986"/>
      <c r="AO194" s="986"/>
      <c r="AP194" s="986"/>
    </row>
    <row r="195" spans="2:42" ht="21.95" customHeight="1">
      <c r="B195" s="908">
        <v>20</v>
      </c>
      <c r="C195" s="1152">
        <v>34674</v>
      </c>
      <c r="D195" s="1038" t="s">
        <v>2133</v>
      </c>
      <c r="E195" s="1039" t="s">
        <v>2853</v>
      </c>
      <c r="F195" s="1039" t="s">
        <v>3080</v>
      </c>
      <c r="G195" s="912" t="s">
        <v>4861</v>
      </c>
      <c r="H195" s="913" t="str">
        <f>VLOOKUP(G195,'รหัส 1-2562-ม.ต้น'!$B$11:$C$86,2)</f>
        <v>ใจรัก</v>
      </c>
      <c r="I195" s="980"/>
      <c r="J195" s="980"/>
      <c r="K195" s="980"/>
      <c r="L195" s="980"/>
      <c r="M195" s="980"/>
      <c r="N195" s="980"/>
      <c r="O195" s="980"/>
      <c r="P195" s="980"/>
      <c r="Q195" s="980"/>
      <c r="R195" s="980"/>
      <c r="AA195" s="908">
        <v>20</v>
      </c>
      <c r="AB195" s="981">
        <v>34704</v>
      </c>
      <c r="AC195" s="1036" t="s">
        <v>2133</v>
      </c>
      <c r="AD195" s="1037" t="s">
        <v>2884</v>
      </c>
      <c r="AE195" s="1037" t="s">
        <v>3117</v>
      </c>
      <c r="AF195" s="938"/>
      <c r="AG195" s="986"/>
      <c r="AH195" s="986"/>
      <c r="AI195" s="986"/>
      <c r="AJ195" s="986"/>
      <c r="AK195" s="986"/>
      <c r="AL195" s="986"/>
      <c r="AM195" s="986"/>
      <c r="AN195" s="986"/>
      <c r="AO195" s="986"/>
      <c r="AP195" s="986"/>
    </row>
    <row r="196" spans="2:42" ht="21.95" customHeight="1">
      <c r="B196" s="908">
        <v>21</v>
      </c>
      <c r="C196" s="1152">
        <v>34705</v>
      </c>
      <c r="D196" s="1038" t="s">
        <v>2133</v>
      </c>
      <c r="E196" s="1039" t="s">
        <v>2884</v>
      </c>
      <c r="F196" s="1039" t="s">
        <v>3151</v>
      </c>
      <c r="G196" s="912" t="s">
        <v>4881</v>
      </c>
      <c r="H196" s="913" t="str">
        <f>VLOOKUP(G196,'รหัส 1-2562-ม.ต้น'!$B$11:$C$86,2)</f>
        <v>SSE-เศรษฐกิจพอเพียง</v>
      </c>
      <c r="I196" s="980"/>
      <c r="J196" s="980"/>
      <c r="K196" s="980"/>
      <c r="L196" s="980"/>
      <c r="M196" s="980"/>
      <c r="N196" s="980"/>
      <c r="O196" s="980"/>
      <c r="P196" s="980"/>
      <c r="Q196" s="980"/>
      <c r="R196" s="980"/>
      <c r="AA196" s="908">
        <v>21</v>
      </c>
      <c r="AB196" s="981">
        <v>34743</v>
      </c>
      <c r="AC196" s="1036" t="s">
        <v>2133</v>
      </c>
      <c r="AD196" s="1037" t="s">
        <v>2885</v>
      </c>
      <c r="AE196" s="1037" t="s">
        <v>3118</v>
      </c>
      <c r="AF196" s="938"/>
      <c r="AG196" s="986"/>
      <c r="AH196" s="986"/>
      <c r="AI196" s="986"/>
      <c r="AJ196" s="986"/>
      <c r="AK196" s="986"/>
      <c r="AL196" s="986"/>
      <c r="AM196" s="986"/>
      <c r="AN196" s="986"/>
      <c r="AO196" s="986"/>
      <c r="AP196" s="986"/>
    </row>
    <row r="197" spans="2:42" ht="21.95" customHeight="1">
      <c r="B197" s="908">
        <v>22</v>
      </c>
      <c r="C197" s="1152">
        <v>34748</v>
      </c>
      <c r="D197" s="1057" t="s">
        <v>2133</v>
      </c>
      <c r="E197" s="1058" t="s">
        <v>2216</v>
      </c>
      <c r="F197" s="1058" t="s">
        <v>3119</v>
      </c>
      <c r="G197" s="912" t="s">
        <v>4815</v>
      </c>
      <c r="H197" s="913" t="str">
        <f>VLOOKUP(G197,'รหัส 1-2562-ม.ต้น'!$B$11:$C$86,2)</f>
        <v>สวนพฤกษศาสตร์ (2)</v>
      </c>
      <c r="I197" s="980"/>
      <c r="J197" s="980"/>
      <c r="K197" s="980"/>
      <c r="L197" s="980"/>
      <c r="M197" s="980"/>
      <c r="N197" s="980"/>
      <c r="O197" s="980"/>
      <c r="P197" s="980"/>
      <c r="Q197" s="980"/>
      <c r="R197" s="980"/>
      <c r="AA197" s="908">
        <v>22</v>
      </c>
      <c r="AB197" s="981">
        <v>34748</v>
      </c>
      <c r="AC197" s="1040" t="s">
        <v>2133</v>
      </c>
      <c r="AD197" s="1041" t="s">
        <v>2216</v>
      </c>
      <c r="AE197" s="1041" t="s">
        <v>3119</v>
      </c>
      <c r="AF197" s="938"/>
      <c r="AG197" s="986"/>
      <c r="AH197" s="986"/>
      <c r="AI197" s="986"/>
      <c r="AJ197" s="986"/>
      <c r="AK197" s="986"/>
      <c r="AL197" s="986"/>
      <c r="AM197" s="986"/>
      <c r="AN197" s="986"/>
      <c r="AO197" s="986"/>
      <c r="AP197" s="986"/>
    </row>
    <row r="198" spans="2:42" ht="21.95" customHeight="1">
      <c r="B198" s="908">
        <v>23</v>
      </c>
      <c r="C198" s="1152">
        <v>34752</v>
      </c>
      <c r="D198" s="1038" t="s">
        <v>2133</v>
      </c>
      <c r="E198" s="1039" t="s">
        <v>2264</v>
      </c>
      <c r="F198" s="1039" t="s">
        <v>2364</v>
      </c>
      <c r="G198" s="912" t="s">
        <v>4881</v>
      </c>
      <c r="H198" s="913" t="str">
        <f>VLOOKUP(G198,'รหัส 1-2562-ม.ต้น'!$B$11:$C$86,2)</f>
        <v>SSE-เศรษฐกิจพอเพียง</v>
      </c>
      <c r="I198" s="980"/>
      <c r="J198" s="980"/>
      <c r="K198" s="980"/>
      <c r="L198" s="980"/>
      <c r="M198" s="980"/>
      <c r="N198" s="980"/>
      <c r="O198" s="980"/>
      <c r="P198" s="980"/>
      <c r="Q198" s="980"/>
      <c r="R198" s="980"/>
      <c r="AA198" s="908">
        <v>23</v>
      </c>
      <c r="AB198" s="981">
        <v>34781</v>
      </c>
      <c r="AC198" s="1036" t="s">
        <v>2133</v>
      </c>
      <c r="AD198" s="1037" t="s">
        <v>2886</v>
      </c>
      <c r="AE198" s="1037" t="s">
        <v>3120</v>
      </c>
      <c r="AF198" s="938"/>
      <c r="AG198" s="986"/>
      <c r="AH198" s="986"/>
      <c r="AI198" s="986"/>
      <c r="AJ198" s="986"/>
      <c r="AK198" s="986"/>
      <c r="AL198" s="986"/>
      <c r="AM198" s="986"/>
      <c r="AN198" s="986"/>
      <c r="AO198" s="986"/>
      <c r="AP198" s="986"/>
    </row>
    <row r="199" spans="2:42" ht="21.95" customHeight="1">
      <c r="B199" s="908">
        <v>24</v>
      </c>
      <c r="C199" s="1152">
        <v>34758</v>
      </c>
      <c r="D199" s="1035" t="s">
        <v>2133</v>
      </c>
      <c r="E199" s="1035" t="s">
        <v>2948</v>
      </c>
      <c r="F199" s="1035" t="s">
        <v>3184</v>
      </c>
      <c r="G199" s="912" t="s">
        <v>4837</v>
      </c>
      <c r="H199" s="913" t="str">
        <f>VLOOKUP(G199,'รหัส 1-2562-ม.ต้น'!$B$11:$C$86,2)</f>
        <v>ภาพยนตร์วิทยาศาสตร์</v>
      </c>
      <c r="I199" s="980"/>
      <c r="J199" s="980"/>
      <c r="K199" s="980"/>
      <c r="L199" s="980"/>
      <c r="M199" s="980"/>
      <c r="N199" s="980"/>
      <c r="O199" s="980"/>
      <c r="P199" s="980"/>
      <c r="Q199" s="980"/>
      <c r="R199" s="980"/>
      <c r="AA199" s="908">
        <v>24</v>
      </c>
      <c r="AB199" s="981">
        <v>34794</v>
      </c>
      <c r="AC199" s="1037" t="s">
        <v>2133</v>
      </c>
      <c r="AD199" s="1037" t="s">
        <v>2887</v>
      </c>
      <c r="AE199" s="1037" t="s">
        <v>3121</v>
      </c>
      <c r="AF199" s="938"/>
      <c r="AG199" s="986"/>
      <c r="AH199" s="986"/>
      <c r="AI199" s="986"/>
      <c r="AJ199" s="986"/>
      <c r="AK199" s="986"/>
      <c r="AL199" s="986"/>
      <c r="AM199" s="986"/>
      <c r="AN199" s="986"/>
      <c r="AO199" s="986"/>
      <c r="AP199" s="986"/>
    </row>
    <row r="200" spans="2:42" ht="21.95" customHeight="1">
      <c r="B200" s="908">
        <v>25</v>
      </c>
      <c r="C200" s="1152">
        <v>34762</v>
      </c>
      <c r="D200" s="1039" t="s">
        <v>2133</v>
      </c>
      <c r="E200" s="1039" t="s">
        <v>859</v>
      </c>
      <c r="F200" s="1039" t="s">
        <v>3186</v>
      </c>
      <c r="G200" s="912" t="s">
        <v>4850</v>
      </c>
      <c r="H200" s="913" t="str">
        <f>VLOOKUP(G200,'รหัส 1-2562-ม.ต้น'!$B$11:$C$86,2)</f>
        <v>E.D.drewing</v>
      </c>
      <c r="I200" s="980"/>
      <c r="J200" s="980"/>
      <c r="K200" s="980"/>
      <c r="L200" s="980"/>
      <c r="M200" s="980"/>
      <c r="N200" s="980"/>
      <c r="O200" s="980"/>
      <c r="P200" s="980"/>
      <c r="Q200" s="980"/>
      <c r="R200" s="980"/>
      <c r="AA200" s="908">
        <v>25</v>
      </c>
      <c r="AB200" s="981">
        <v>34808</v>
      </c>
      <c r="AC200" s="1059" t="s">
        <v>2133</v>
      </c>
      <c r="AD200" s="1059" t="s">
        <v>2888</v>
      </c>
      <c r="AE200" s="1059" t="s">
        <v>3122</v>
      </c>
      <c r="AF200" s="938"/>
      <c r="AG200" s="986"/>
      <c r="AH200" s="986"/>
      <c r="AI200" s="986"/>
      <c r="AJ200" s="986"/>
      <c r="AK200" s="986"/>
      <c r="AL200" s="986"/>
      <c r="AM200" s="986"/>
      <c r="AN200" s="986"/>
      <c r="AO200" s="986"/>
      <c r="AP200" s="986"/>
    </row>
    <row r="201" spans="2:42" ht="21.95" customHeight="1">
      <c r="B201" s="908">
        <v>26</v>
      </c>
      <c r="C201" s="1152">
        <v>34763</v>
      </c>
      <c r="D201" s="1039" t="s">
        <v>2133</v>
      </c>
      <c r="E201" s="1039" t="s">
        <v>861</v>
      </c>
      <c r="F201" s="1039" t="s">
        <v>3086</v>
      </c>
      <c r="G201" s="912" t="s">
        <v>4861</v>
      </c>
      <c r="H201" s="913" t="str">
        <f>VLOOKUP(G201,'รหัส 1-2562-ม.ต้น'!$B$11:$C$86,2)</f>
        <v>ใจรัก</v>
      </c>
      <c r="I201" s="980"/>
      <c r="J201" s="980"/>
      <c r="K201" s="980"/>
      <c r="L201" s="980"/>
      <c r="M201" s="980"/>
      <c r="N201" s="980"/>
      <c r="O201" s="980"/>
      <c r="P201" s="980"/>
      <c r="Q201" s="980"/>
      <c r="R201" s="980"/>
      <c r="AA201" s="908">
        <v>26</v>
      </c>
      <c r="AB201" s="981">
        <v>34825</v>
      </c>
      <c r="AC201" s="1041" t="s">
        <v>2133</v>
      </c>
      <c r="AD201" s="1041" t="s">
        <v>2889</v>
      </c>
      <c r="AE201" s="1041" t="s">
        <v>3123</v>
      </c>
      <c r="AF201" s="938"/>
      <c r="AG201" s="986"/>
      <c r="AH201" s="986"/>
      <c r="AI201" s="986"/>
      <c r="AJ201" s="986"/>
      <c r="AK201" s="986"/>
      <c r="AL201" s="986"/>
      <c r="AM201" s="986"/>
      <c r="AN201" s="986"/>
      <c r="AO201" s="986"/>
      <c r="AP201" s="986"/>
    </row>
    <row r="202" spans="2:42" ht="21.95" customHeight="1">
      <c r="B202" s="908">
        <v>27</v>
      </c>
      <c r="C202" s="1152">
        <v>34766</v>
      </c>
      <c r="D202" s="1026" t="s">
        <v>2133</v>
      </c>
      <c r="E202" s="1026" t="s">
        <v>2925</v>
      </c>
      <c r="F202" s="1026" t="s">
        <v>800</v>
      </c>
      <c r="G202" s="912" t="s">
        <v>4923</v>
      </c>
      <c r="H202" s="913" t="str">
        <f>VLOOKUP(G202,'รหัส 1-2562-ม.ต้น'!$B$11:$C$86,2)</f>
        <v>อาหารเมียนมาร์</v>
      </c>
      <c r="I202" s="980"/>
      <c r="J202" s="980"/>
      <c r="K202" s="980"/>
      <c r="L202" s="980"/>
      <c r="M202" s="980"/>
      <c r="N202" s="980"/>
      <c r="O202" s="980"/>
      <c r="P202" s="980"/>
      <c r="Q202" s="980"/>
      <c r="R202" s="980"/>
      <c r="AA202" s="908">
        <v>27</v>
      </c>
      <c r="AB202" s="981">
        <v>34831</v>
      </c>
      <c r="AC202" s="1032" t="s">
        <v>2133</v>
      </c>
      <c r="AD202" s="1032" t="s">
        <v>2890</v>
      </c>
      <c r="AE202" s="1032" t="s">
        <v>3124</v>
      </c>
      <c r="AF202" s="938"/>
      <c r="AG202" s="986"/>
      <c r="AH202" s="986"/>
      <c r="AI202" s="986"/>
      <c r="AJ202" s="986"/>
      <c r="AK202" s="986"/>
      <c r="AL202" s="986"/>
      <c r="AM202" s="986"/>
      <c r="AN202" s="986"/>
      <c r="AO202" s="986"/>
      <c r="AP202" s="986"/>
    </row>
    <row r="203" spans="2:42" ht="21.95" customHeight="1">
      <c r="B203" s="908">
        <v>28</v>
      </c>
      <c r="C203" s="1152">
        <v>34780</v>
      </c>
      <c r="D203" s="1060" t="s">
        <v>2133</v>
      </c>
      <c r="E203" s="1060" t="s">
        <v>2926</v>
      </c>
      <c r="F203" s="1060" t="s">
        <v>3154</v>
      </c>
      <c r="G203" s="912" t="s">
        <v>4901</v>
      </c>
      <c r="H203" s="913" t="str">
        <f>VLOOKUP(G203,'รหัส 1-2562-ม.ต้น'!$B$11:$C$86,2)</f>
        <v>Inter club</v>
      </c>
      <c r="I203" s="980"/>
      <c r="J203" s="980"/>
      <c r="K203" s="980"/>
      <c r="L203" s="980"/>
      <c r="M203" s="980"/>
      <c r="N203" s="980"/>
      <c r="O203" s="980"/>
      <c r="P203" s="980"/>
      <c r="Q203" s="980"/>
      <c r="R203" s="980"/>
      <c r="AA203" s="908">
        <v>28</v>
      </c>
      <c r="AB203" s="981">
        <v>34860</v>
      </c>
      <c r="AC203" s="1032" t="s">
        <v>2133</v>
      </c>
      <c r="AD203" s="1032" t="s">
        <v>2891</v>
      </c>
      <c r="AE203" s="1032" t="s">
        <v>3125</v>
      </c>
      <c r="AF203" s="938"/>
      <c r="AG203" s="986"/>
      <c r="AH203" s="986"/>
      <c r="AI203" s="986"/>
      <c r="AJ203" s="986"/>
      <c r="AK203" s="986"/>
      <c r="AL203" s="986"/>
      <c r="AM203" s="986"/>
      <c r="AN203" s="986"/>
      <c r="AO203" s="986"/>
      <c r="AP203" s="986"/>
    </row>
    <row r="204" spans="2:42" ht="21.95" customHeight="1">
      <c r="B204" s="908">
        <v>29</v>
      </c>
      <c r="C204" s="1152">
        <v>34781</v>
      </c>
      <c r="D204" s="1049" t="s">
        <v>2133</v>
      </c>
      <c r="E204" s="1049" t="s">
        <v>2886</v>
      </c>
      <c r="F204" s="1049" t="s">
        <v>3120</v>
      </c>
      <c r="G204" s="912" t="s">
        <v>4815</v>
      </c>
      <c r="H204" s="913" t="str">
        <f>VLOOKUP(G204,'รหัส 1-2562-ม.ต้น'!$B$11:$C$86,2)</f>
        <v>สวนพฤกษศาสตร์ (2)</v>
      </c>
      <c r="I204" s="980"/>
      <c r="J204" s="980"/>
      <c r="K204" s="980"/>
      <c r="L204" s="980"/>
      <c r="M204" s="980"/>
      <c r="N204" s="980"/>
      <c r="O204" s="980"/>
      <c r="P204" s="980"/>
      <c r="Q204" s="980"/>
      <c r="R204" s="980"/>
      <c r="AA204" s="908">
        <v>29</v>
      </c>
      <c r="AB204" s="981">
        <v>34873</v>
      </c>
      <c r="AC204" s="1032" t="s">
        <v>2133</v>
      </c>
      <c r="AD204" s="1032" t="s">
        <v>2892</v>
      </c>
      <c r="AE204" s="1032" t="s">
        <v>3126</v>
      </c>
      <c r="AF204" s="938"/>
      <c r="AG204" s="986"/>
      <c r="AH204" s="986"/>
      <c r="AI204" s="986"/>
      <c r="AJ204" s="986"/>
      <c r="AK204" s="986"/>
      <c r="AL204" s="986"/>
      <c r="AM204" s="986"/>
      <c r="AN204" s="986"/>
      <c r="AO204" s="986"/>
      <c r="AP204" s="986"/>
    </row>
    <row r="205" spans="2:42" ht="21.95" customHeight="1">
      <c r="B205" s="908">
        <v>30</v>
      </c>
      <c r="C205" s="1152">
        <v>34800</v>
      </c>
      <c r="D205" s="1026" t="s">
        <v>2133</v>
      </c>
      <c r="E205" s="1026" t="s">
        <v>2927</v>
      </c>
      <c r="F205" s="1026" t="s">
        <v>3156</v>
      </c>
      <c r="G205" s="912" t="s">
        <v>4867</v>
      </c>
      <c r="H205" s="913" t="str">
        <f>VLOOKUP(G205,'รหัส 1-2562-ม.ต้น'!$B$11:$C$86,2)</f>
        <v>วงโยธวาทิต</v>
      </c>
      <c r="I205" s="980"/>
      <c r="J205" s="980"/>
      <c r="K205" s="980"/>
      <c r="L205" s="980"/>
      <c r="M205" s="980"/>
      <c r="N205" s="980"/>
      <c r="O205" s="980"/>
      <c r="P205" s="980"/>
      <c r="Q205" s="980"/>
      <c r="R205" s="980"/>
      <c r="AA205" s="908">
        <v>30</v>
      </c>
      <c r="AB205" s="981">
        <v>34883</v>
      </c>
      <c r="AC205" s="1029" t="s">
        <v>2133</v>
      </c>
      <c r="AD205" s="1029" t="s">
        <v>787</v>
      </c>
      <c r="AE205" s="1029" t="s">
        <v>3127</v>
      </c>
      <c r="AF205" s="938"/>
      <c r="AG205" s="986"/>
      <c r="AH205" s="986"/>
      <c r="AI205" s="986"/>
      <c r="AJ205" s="986"/>
      <c r="AK205" s="986"/>
      <c r="AL205" s="986"/>
      <c r="AM205" s="986"/>
      <c r="AN205" s="986"/>
      <c r="AO205" s="986"/>
      <c r="AP205" s="986"/>
    </row>
    <row r="206" spans="2:42" ht="21.95" customHeight="1">
      <c r="B206" s="908">
        <v>31</v>
      </c>
      <c r="C206" s="1152">
        <v>34846</v>
      </c>
      <c r="D206" s="1060" t="s">
        <v>2133</v>
      </c>
      <c r="E206" s="1060" t="s">
        <v>2930</v>
      </c>
      <c r="F206" s="1060" t="s">
        <v>3160</v>
      </c>
      <c r="G206" s="912" t="s">
        <v>4889</v>
      </c>
      <c r="H206" s="913" t="str">
        <f>VLOOKUP(G206,'รหัส 1-2562-ม.ต้น'!$B$11:$C$86,2)</f>
        <v>ห้องเรียนสีเขียว2</v>
      </c>
      <c r="I206" s="980"/>
      <c r="J206" s="980"/>
      <c r="K206" s="980"/>
      <c r="L206" s="980"/>
      <c r="M206" s="980"/>
      <c r="N206" s="980"/>
      <c r="O206" s="980"/>
      <c r="P206" s="980"/>
      <c r="Q206" s="980"/>
      <c r="R206" s="980"/>
      <c r="AA206" s="908">
        <v>31</v>
      </c>
      <c r="AB206" s="981">
        <v>34887</v>
      </c>
      <c r="AC206" s="1032" t="s">
        <v>2133</v>
      </c>
      <c r="AD206" s="1032" t="s">
        <v>2893</v>
      </c>
      <c r="AE206" s="1032" t="s">
        <v>3128</v>
      </c>
      <c r="AF206" s="938"/>
      <c r="AG206" s="986"/>
      <c r="AH206" s="986"/>
      <c r="AI206" s="986"/>
      <c r="AJ206" s="986"/>
      <c r="AK206" s="986"/>
      <c r="AL206" s="986"/>
      <c r="AM206" s="986"/>
      <c r="AN206" s="986"/>
      <c r="AO206" s="986"/>
      <c r="AP206" s="986"/>
    </row>
    <row r="207" spans="2:42" ht="21.95" customHeight="1">
      <c r="B207" s="908">
        <v>32</v>
      </c>
      <c r="C207" s="1152">
        <v>34873</v>
      </c>
      <c r="D207" s="1049" t="s">
        <v>2133</v>
      </c>
      <c r="E207" s="1049" t="s">
        <v>2892</v>
      </c>
      <c r="F207" s="1049" t="s">
        <v>3126</v>
      </c>
      <c r="G207" s="912" t="s">
        <v>4879</v>
      </c>
      <c r="H207" s="913" t="str">
        <f>VLOOKUP(G207,'รหัส 1-2562-ม.ต้น'!$B$11:$C$86,2)</f>
        <v>Charbelle Cover Dancc</v>
      </c>
      <c r="I207" s="980"/>
      <c r="J207" s="980"/>
      <c r="K207" s="980"/>
      <c r="L207" s="980"/>
      <c r="M207" s="980"/>
      <c r="N207" s="980"/>
      <c r="O207" s="980"/>
      <c r="P207" s="980"/>
      <c r="Q207" s="980"/>
      <c r="R207" s="980"/>
      <c r="AA207" s="908">
        <v>32</v>
      </c>
      <c r="AB207" s="981">
        <v>34898</v>
      </c>
      <c r="AC207" s="1032" t="s">
        <v>2133</v>
      </c>
      <c r="AD207" s="1032" t="s">
        <v>2894</v>
      </c>
      <c r="AE207" s="1032" t="s">
        <v>3129</v>
      </c>
      <c r="AF207" s="938"/>
      <c r="AG207" s="986"/>
      <c r="AH207" s="986"/>
      <c r="AI207" s="986"/>
      <c r="AJ207" s="986"/>
      <c r="AK207" s="986"/>
      <c r="AL207" s="986"/>
      <c r="AM207" s="986"/>
      <c r="AN207" s="986"/>
      <c r="AO207" s="986"/>
      <c r="AP207" s="986"/>
    </row>
    <row r="208" spans="2:42" ht="21.95" customHeight="1">
      <c r="B208" s="908">
        <v>33</v>
      </c>
      <c r="C208" s="1152">
        <v>34898</v>
      </c>
      <c r="D208" s="1049" t="s">
        <v>2133</v>
      </c>
      <c r="E208" s="1049" t="s">
        <v>2894</v>
      </c>
      <c r="F208" s="1049" t="s">
        <v>3129</v>
      </c>
      <c r="G208" s="912" t="s">
        <v>4879</v>
      </c>
      <c r="H208" s="913" t="str">
        <f>VLOOKUP(G208,'รหัส 1-2562-ม.ต้น'!$B$11:$C$86,2)</f>
        <v>Charbelle Cover Dancc</v>
      </c>
      <c r="I208" s="980"/>
      <c r="J208" s="980"/>
      <c r="K208" s="980"/>
      <c r="L208" s="980"/>
      <c r="M208" s="980"/>
      <c r="N208" s="980"/>
      <c r="O208" s="980"/>
      <c r="P208" s="980"/>
      <c r="Q208" s="980"/>
      <c r="R208" s="980"/>
      <c r="AA208" s="908">
        <v>33</v>
      </c>
      <c r="AB208" s="981">
        <v>34932</v>
      </c>
      <c r="AC208" s="1032" t="s">
        <v>2133</v>
      </c>
      <c r="AD208" s="1032" t="s">
        <v>2895</v>
      </c>
      <c r="AE208" s="1032" t="s">
        <v>3130</v>
      </c>
      <c r="AF208" s="938"/>
      <c r="AG208" s="986"/>
      <c r="AH208" s="986"/>
      <c r="AI208" s="986"/>
      <c r="AJ208" s="986"/>
      <c r="AK208" s="986"/>
      <c r="AL208" s="986"/>
      <c r="AM208" s="986"/>
      <c r="AN208" s="986"/>
      <c r="AO208" s="986"/>
      <c r="AP208" s="986"/>
    </row>
    <row r="209" spans="2:42" ht="21.95" customHeight="1">
      <c r="B209" s="908">
        <v>34</v>
      </c>
      <c r="C209" s="1152">
        <v>34923</v>
      </c>
      <c r="D209" s="1026" t="s">
        <v>2133</v>
      </c>
      <c r="E209" s="1026" t="s">
        <v>1550</v>
      </c>
      <c r="F209" s="1026" t="s">
        <v>3161</v>
      </c>
      <c r="G209" s="912" t="s">
        <v>4881</v>
      </c>
      <c r="H209" s="913" t="str">
        <f>VLOOKUP(G209,'รหัส 1-2562-ม.ต้น'!$B$11:$C$86,2)</f>
        <v>SSE-เศรษฐกิจพอเพียง</v>
      </c>
      <c r="I209" s="980"/>
      <c r="J209" s="980"/>
      <c r="K209" s="980"/>
      <c r="L209" s="980"/>
      <c r="M209" s="980"/>
      <c r="N209" s="980"/>
      <c r="O209" s="980"/>
      <c r="P209" s="980"/>
      <c r="Q209" s="980"/>
      <c r="R209" s="980"/>
      <c r="AA209" s="908">
        <v>34</v>
      </c>
      <c r="AB209" s="981">
        <v>34933</v>
      </c>
      <c r="AC209" s="1032" t="s">
        <v>2133</v>
      </c>
      <c r="AD209" s="1032" t="s">
        <v>2896</v>
      </c>
      <c r="AE209" s="1032" t="s">
        <v>3131</v>
      </c>
      <c r="AF209" s="938"/>
      <c r="AG209" s="986"/>
      <c r="AH209" s="986"/>
      <c r="AI209" s="986"/>
      <c r="AJ209" s="986"/>
      <c r="AK209" s="986"/>
      <c r="AL209" s="986"/>
      <c r="AM209" s="986"/>
      <c r="AN209" s="986"/>
      <c r="AO209" s="986"/>
      <c r="AP209" s="986"/>
    </row>
    <row r="210" spans="2:42" ht="21.95" customHeight="1">
      <c r="B210" s="908">
        <v>35</v>
      </c>
      <c r="C210" s="1152">
        <v>34932</v>
      </c>
      <c r="D210" s="1049" t="s">
        <v>2133</v>
      </c>
      <c r="E210" s="1049" t="s">
        <v>2895</v>
      </c>
      <c r="F210" s="1049" t="s">
        <v>3130</v>
      </c>
      <c r="G210" s="912" t="s">
        <v>4885</v>
      </c>
      <c r="H210" s="913" t="str">
        <f>VLOOKUP(G210,'รหัส 1-2562-ม.ต้น'!$B$11:$C$86,2)</f>
        <v>ห้องเรียนสีเขียว1</v>
      </c>
      <c r="I210" s="980"/>
      <c r="J210" s="980"/>
      <c r="K210" s="980"/>
      <c r="L210" s="980"/>
      <c r="M210" s="980"/>
      <c r="N210" s="980"/>
      <c r="O210" s="980"/>
      <c r="P210" s="980"/>
      <c r="Q210" s="980"/>
      <c r="R210" s="980"/>
      <c r="AA210" s="908">
        <v>35</v>
      </c>
      <c r="AB210" s="981">
        <v>34946</v>
      </c>
      <c r="AC210" s="1032" t="s">
        <v>2133</v>
      </c>
      <c r="AD210" s="1032" t="s">
        <v>2897</v>
      </c>
      <c r="AE210" s="1032" t="s">
        <v>3132</v>
      </c>
      <c r="AF210" s="938"/>
      <c r="AG210" s="986"/>
      <c r="AH210" s="986"/>
      <c r="AI210" s="986"/>
      <c r="AJ210" s="986"/>
      <c r="AK210" s="986"/>
      <c r="AL210" s="986"/>
      <c r="AM210" s="986"/>
      <c r="AN210" s="986"/>
      <c r="AO210" s="986"/>
      <c r="AP210" s="986"/>
    </row>
    <row r="211" spans="2:42" ht="21.95" customHeight="1">
      <c r="B211" s="908">
        <v>36</v>
      </c>
      <c r="C211" s="1152">
        <v>34933</v>
      </c>
      <c r="D211" s="1049" t="s">
        <v>2133</v>
      </c>
      <c r="E211" s="1049" t="s">
        <v>2896</v>
      </c>
      <c r="F211" s="1049" t="s">
        <v>3131</v>
      </c>
      <c r="G211" s="912" t="s">
        <v>4835</v>
      </c>
      <c r="H211" s="913" t="str">
        <f>VLOOKUP(G211,'รหัส 1-2562-ม.ต้น'!$B$11:$C$86,2)</f>
        <v xml:space="preserve"> Big  Movies</v>
      </c>
      <c r="I211" s="980"/>
      <c r="J211" s="980"/>
      <c r="K211" s="980"/>
      <c r="L211" s="980"/>
      <c r="M211" s="980"/>
      <c r="N211" s="980"/>
      <c r="O211" s="980"/>
      <c r="P211" s="980"/>
      <c r="Q211" s="980"/>
      <c r="R211" s="980"/>
      <c r="AA211" s="908">
        <v>36</v>
      </c>
      <c r="AB211" s="981">
        <v>34953</v>
      </c>
      <c r="AC211" s="1029" t="s">
        <v>2133</v>
      </c>
      <c r="AD211" s="1029" t="s">
        <v>2898</v>
      </c>
      <c r="AE211" s="1029" t="s">
        <v>3133</v>
      </c>
      <c r="AF211" s="938"/>
      <c r="AG211" s="986"/>
      <c r="AH211" s="986"/>
      <c r="AI211" s="986"/>
      <c r="AJ211" s="986"/>
      <c r="AK211" s="986"/>
      <c r="AL211" s="986"/>
      <c r="AM211" s="986"/>
      <c r="AN211" s="986"/>
      <c r="AO211" s="986"/>
      <c r="AP211" s="986"/>
    </row>
    <row r="212" spans="2:42" ht="21.95" customHeight="1">
      <c r="B212" s="908">
        <v>37</v>
      </c>
      <c r="C212" s="1152">
        <v>34940</v>
      </c>
      <c r="D212" s="1026" t="s">
        <v>2133</v>
      </c>
      <c r="E212" s="1026" t="s">
        <v>2713</v>
      </c>
      <c r="F212" s="1026" t="s">
        <v>3095</v>
      </c>
      <c r="G212" s="912" t="s">
        <v>4923</v>
      </c>
      <c r="H212" s="913" t="str">
        <f>VLOOKUP(G212,'รหัส 1-2562-ม.ต้น'!$B$11:$C$86,2)</f>
        <v>อาหารเมียนมาร์</v>
      </c>
      <c r="I212" s="980"/>
      <c r="J212" s="980"/>
      <c r="K212" s="980"/>
      <c r="L212" s="980"/>
      <c r="M212" s="980"/>
      <c r="N212" s="980"/>
      <c r="O212" s="980"/>
      <c r="P212" s="980"/>
      <c r="Q212" s="980"/>
      <c r="R212" s="980"/>
      <c r="AA212" s="908">
        <v>37</v>
      </c>
      <c r="AB212" s="981">
        <v>34964</v>
      </c>
      <c r="AC212" s="1032" t="s">
        <v>2133</v>
      </c>
      <c r="AD212" s="1032" t="s">
        <v>2899</v>
      </c>
      <c r="AE212" s="1032" t="s">
        <v>3134</v>
      </c>
      <c r="AF212" s="938"/>
      <c r="AG212" s="986"/>
      <c r="AH212" s="986"/>
      <c r="AI212" s="986"/>
      <c r="AJ212" s="986"/>
      <c r="AK212" s="986"/>
      <c r="AL212" s="986"/>
      <c r="AM212" s="986"/>
      <c r="AN212" s="986"/>
      <c r="AO212" s="986"/>
      <c r="AP212" s="986"/>
    </row>
    <row r="213" spans="2:42" ht="21.95" customHeight="1">
      <c r="B213" s="908">
        <v>38</v>
      </c>
      <c r="C213" s="1152">
        <v>34953</v>
      </c>
      <c r="D213" s="1061" t="s">
        <v>2133</v>
      </c>
      <c r="E213" s="1061" t="s">
        <v>2898</v>
      </c>
      <c r="F213" s="1061" t="s">
        <v>3133</v>
      </c>
      <c r="G213" s="912" t="s">
        <v>4815</v>
      </c>
      <c r="H213" s="913" t="str">
        <f>VLOOKUP(G213,'รหัส 1-2562-ม.ต้น'!$B$11:$C$86,2)</f>
        <v>สวนพฤกษศาสตร์ (2)</v>
      </c>
      <c r="I213" s="980"/>
      <c r="J213" s="980"/>
      <c r="K213" s="980"/>
      <c r="L213" s="980"/>
      <c r="M213" s="980"/>
      <c r="N213" s="980"/>
      <c r="O213" s="980"/>
      <c r="P213" s="980"/>
      <c r="Q213" s="980"/>
      <c r="R213" s="980"/>
      <c r="AA213" s="908">
        <v>38</v>
      </c>
      <c r="AB213" s="981">
        <v>34983</v>
      </c>
      <c r="AC213" s="1032" t="s">
        <v>2133</v>
      </c>
      <c r="AD213" s="1032" t="s">
        <v>2900</v>
      </c>
      <c r="AE213" s="1032" t="s">
        <v>3135</v>
      </c>
      <c r="AF213" s="938"/>
      <c r="AG213" s="986"/>
      <c r="AH213" s="986"/>
      <c r="AI213" s="986"/>
      <c r="AJ213" s="986"/>
      <c r="AK213" s="986"/>
      <c r="AL213" s="986"/>
      <c r="AM213" s="986"/>
      <c r="AN213" s="986"/>
      <c r="AO213" s="986"/>
      <c r="AP213" s="986"/>
    </row>
    <row r="214" spans="2:42" ht="21.95" customHeight="1">
      <c r="B214" s="908">
        <v>39</v>
      </c>
      <c r="C214" s="1157">
        <v>34987</v>
      </c>
      <c r="D214" s="978" t="s">
        <v>2133</v>
      </c>
      <c r="E214" s="978" t="s">
        <v>2934</v>
      </c>
      <c r="F214" s="978" t="s">
        <v>2527</v>
      </c>
      <c r="G214" s="912" t="s">
        <v>4935</v>
      </c>
      <c r="H214" s="913" t="str">
        <f>VLOOKUP(G214,'รหัส 1-2562-ม.ต้น'!$B$11:$C$86,2)</f>
        <v>Liberty   Cafa</v>
      </c>
      <c r="I214" s="980"/>
      <c r="J214" s="980"/>
      <c r="K214" s="980"/>
      <c r="L214" s="980"/>
      <c r="M214" s="980"/>
      <c r="N214" s="980"/>
      <c r="O214" s="980"/>
      <c r="P214" s="980"/>
      <c r="Q214" s="980"/>
      <c r="R214" s="980"/>
      <c r="T214" s="934" t="s">
        <v>3423</v>
      </c>
      <c r="AA214" s="908">
        <v>39</v>
      </c>
      <c r="AB214" s="981">
        <v>34988</v>
      </c>
      <c r="AC214" s="1032" t="s">
        <v>2133</v>
      </c>
      <c r="AD214" s="1032" t="s">
        <v>2901</v>
      </c>
      <c r="AE214" s="1032" t="s">
        <v>3136</v>
      </c>
      <c r="AF214" s="938"/>
      <c r="AG214" s="986"/>
      <c r="AH214" s="986"/>
      <c r="AI214" s="986"/>
      <c r="AJ214" s="986"/>
      <c r="AK214" s="986"/>
      <c r="AL214" s="986"/>
      <c r="AM214" s="986"/>
      <c r="AN214" s="986"/>
      <c r="AO214" s="986"/>
      <c r="AP214" s="986"/>
    </row>
    <row r="215" spans="2:42" ht="21.95" customHeight="1">
      <c r="B215" s="897"/>
      <c r="C215" s="1159"/>
      <c r="D215" s="1062"/>
      <c r="E215" s="1062"/>
      <c r="F215" s="1062"/>
      <c r="G215" s="961"/>
      <c r="H215" s="1063"/>
      <c r="I215" s="1064"/>
      <c r="J215" s="1064"/>
      <c r="K215" s="1064"/>
      <c r="L215" s="1064"/>
      <c r="M215" s="1064"/>
      <c r="N215" s="1064"/>
      <c r="O215" s="1064"/>
      <c r="P215" s="1064"/>
      <c r="Q215" s="1064"/>
      <c r="R215" s="1064"/>
      <c r="AA215" s="908">
        <v>40</v>
      </c>
      <c r="AB215" s="981">
        <v>34995</v>
      </c>
      <c r="AC215" s="1032" t="s">
        <v>2133</v>
      </c>
      <c r="AD215" s="1032" t="s">
        <v>2902</v>
      </c>
      <c r="AE215" s="1032" t="s">
        <v>3137</v>
      </c>
      <c r="AF215" s="938"/>
      <c r="AG215" s="986"/>
      <c r="AH215" s="986"/>
      <c r="AI215" s="986"/>
      <c r="AJ215" s="986"/>
      <c r="AK215" s="986"/>
      <c r="AL215" s="986"/>
      <c r="AM215" s="986"/>
      <c r="AN215" s="986"/>
      <c r="AO215" s="986"/>
      <c r="AP215" s="986"/>
    </row>
    <row r="216" spans="2:42" ht="21.95" customHeight="1">
      <c r="D216" s="899"/>
      <c r="E216" s="899"/>
      <c r="F216" s="899"/>
      <c r="G216" s="937"/>
      <c r="I216" s="937"/>
      <c r="J216" s="937"/>
      <c r="K216" s="937"/>
      <c r="L216" s="937"/>
      <c r="M216" s="937"/>
      <c r="N216" s="937"/>
      <c r="O216" s="937"/>
      <c r="P216" s="937"/>
      <c r="Q216" s="937"/>
      <c r="R216" s="937"/>
      <c r="AC216" s="899"/>
      <c r="AD216" s="899"/>
      <c r="AE216" s="899"/>
      <c r="AF216" s="937"/>
      <c r="AG216" s="937"/>
      <c r="AH216" s="937"/>
      <c r="AI216" s="937"/>
      <c r="AJ216" s="937"/>
      <c r="AK216" s="937"/>
      <c r="AL216" s="937"/>
      <c r="AM216" s="937"/>
      <c r="AN216" s="937"/>
      <c r="AO216" s="937"/>
      <c r="AP216" s="937"/>
    </row>
    <row r="220" spans="2:42" ht="21.95" customHeight="1">
      <c r="D220" s="1352"/>
      <c r="E220" s="1353"/>
      <c r="F220" s="1353"/>
      <c r="G220" s="1353"/>
      <c r="H220" s="1353"/>
      <c r="I220" s="1353"/>
      <c r="J220" s="1353"/>
      <c r="K220" s="1353"/>
      <c r="L220" s="1353"/>
      <c r="M220" s="1353"/>
      <c r="N220" s="1353"/>
      <c r="O220" s="1353"/>
      <c r="P220" s="1353"/>
      <c r="Q220" s="1353"/>
      <c r="R220" s="1353"/>
      <c r="AC220" s="1352"/>
      <c r="AD220" s="1353"/>
      <c r="AE220" s="1353"/>
      <c r="AF220" s="1353"/>
      <c r="AG220" s="1353"/>
      <c r="AH220" s="1353"/>
      <c r="AI220" s="1353"/>
      <c r="AJ220" s="1353"/>
      <c r="AK220" s="1353"/>
      <c r="AL220" s="1353"/>
      <c r="AM220" s="1353"/>
      <c r="AN220" s="1353"/>
      <c r="AO220" s="1353"/>
      <c r="AP220" s="1353"/>
    </row>
    <row r="221" spans="2:42" ht="21.95" customHeight="1">
      <c r="D221" s="1356"/>
      <c r="E221" s="1353"/>
      <c r="F221" s="1353"/>
      <c r="G221" s="1353"/>
      <c r="H221" s="1353"/>
      <c r="I221" s="1353"/>
      <c r="J221" s="1353"/>
      <c r="K221" s="1353"/>
      <c r="L221" s="1353"/>
      <c r="M221" s="1353"/>
      <c r="N221" s="1353"/>
      <c r="O221" s="1353"/>
      <c r="P221" s="1353"/>
      <c r="Q221" s="1353"/>
      <c r="R221" s="1353"/>
      <c r="AC221" s="1356"/>
      <c r="AD221" s="1353"/>
      <c r="AE221" s="1353"/>
      <c r="AF221" s="1353"/>
      <c r="AG221" s="1353"/>
      <c r="AH221" s="1353"/>
      <c r="AI221" s="1353"/>
      <c r="AJ221" s="1353"/>
      <c r="AK221" s="1353"/>
      <c r="AL221" s="1353"/>
      <c r="AM221" s="1353"/>
      <c r="AN221" s="1353"/>
      <c r="AO221" s="1353"/>
      <c r="AP221" s="1353"/>
    </row>
    <row r="222" spans="2:42" ht="21.95" customHeight="1">
      <c r="B222" s="906" t="s">
        <v>1</v>
      </c>
      <c r="C222" s="1151" t="s">
        <v>2</v>
      </c>
      <c r="D222" s="1354" t="s">
        <v>2116</v>
      </c>
      <c r="E222" s="1355"/>
      <c r="F222" s="1355"/>
      <c r="G222" s="906" t="s">
        <v>4793</v>
      </c>
      <c r="H222" s="906" t="s">
        <v>4794</v>
      </c>
      <c r="I222" s="906" t="s">
        <v>5081</v>
      </c>
      <c r="J222" s="906" t="s">
        <v>4795</v>
      </c>
      <c r="K222" s="907"/>
      <c r="L222" s="907"/>
      <c r="M222" s="907"/>
      <c r="N222" s="907"/>
      <c r="O222" s="907"/>
      <c r="P222" s="907"/>
      <c r="Q222" s="907"/>
      <c r="R222" s="907"/>
      <c r="AA222" s="906" t="s">
        <v>1</v>
      </c>
      <c r="AB222" s="906" t="s">
        <v>2</v>
      </c>
      <c r="AC222" s="1354" t="s">
        <v>2116</v>
      </c>
      <c r="AD222" s="1355"/>
      <c r="AE222" s="1355"/>
      <c r="AF222" s="907"/>
      <c r="AG222" s="907"/>
      <c r="AH222" s="907"/>
      <c r="AI222" s="907"/>
      <c r="AJ222" s="907"/>
      <c r="AK222" s="907"/>
      <c r="AL222" s="907"/>
      <c r="AM222" s="907"/>
      <c r="AN222" s="907"/>
      <c r="AO222" s="907"/>
      <c r="AP222" s="907"/>
    </row>
    <row r="223" spans="2:42" ht="21.95" customHeight="1">
      <c r="B223" s="908">
        <v>1</v>
      </c>
      <c r="C223" s="1152">
        <v>34603</v>
      </c>
      <c r="D223" s="1065" t="s">
        <v>2135</v>
      </c>
      <c r="E223" s="1065" t="s">
        <v>2903</v>
      </c>
      <c r="F223" s="1065" t="s">
        <v>2157</v>
      </c>
      <c r="G223" s="912" t="s">
        <v>4800</v>
      </c>
      <c r="H223" s="913" t="str">
        <f>VLOOKUP(G223,'รหัส 1-2562-ม.ต้น'!$B$11:$C$86,2)</f>
        <v>คำคม (KUMKOM)</v>
      </c>
      <c r="I223" s="980"/>
      <c r="J223" s="980"/>
      <c r="K223" s="980"/>
      <c r="L223" s="980"/>
      <c r="M223" s="980"/>
      <c r="N223" s="980"/>
      <c r="O223" s="980"/>
      <c r="P223" s="980"/>
      <c r="Q223" s="980"/>
      <c r="R223" s="980"/>
      <c r="AA223" s="908">
        <v>1</v>
      </c>
      <c r="AB223" s="981">
        <v>34603</v>
      </c>
      <c r="AC223" s="1066" t="s">
        <v>2135</v>
      </c>
      <c r="AD223" s="1066" t="s">
        <v>2903</v>
      </c>
      <c r="AE223" s="1066" t="s">
        <v>2157</v>
      </c>
      <c r="AF223" s="938"/>
      <c r="AG223" s="986"/>
      <c r="AH223" s="986"/>
      <c r="AI223" s="986"/>
      <c r="AJ223" s="986"/>
      <c r="AK223" s="986"/>
      <c r="AL223" s="986"/>
      <c r="AM223" s="986"/>
      <c r="AN223" s="986"/>
      <c r="AO223" s="986"/>
      <c r="AP223" s="986"/>
    </row>
    <row r="224" spans="2:42" ht="21.95" customHeight="1">
      <c r="B224" s="908">
        <v>2</v>
      </c>
      <c r="C224" s="1152">
        <v>34640</v>
      </c>
      <c r="D224" s="1025" t="s">
        <v>2135</v>
      </c>
      <c r="E224" s="1026" t="s">
        <v>2905</v>
      </c>
      <c r="F224" s="1026" t="s">
        <v>3138</v>
      </c>
      <c r="G224" s="912" t="s">
        <v>4891</v>
      </c>
      <c r="H224" s="913" t="str">
        <f>VLOOKUP(G224,'รหัส 1-2562-ม.ต้น'!$B$11:$C$86,2)</f>
        <v>ขยะมิติใหม่ใส่ใจสิ่งแวดล้อม</v>
      </c>
      <c r="I224" s="980"/>
      <c r="J224" s="980"/>
      <c r="K224" s="980"/>
      <c r="L224" s="980"/>
      <c r="M224" s="980"/>
      <c r="N224" s="980"/>
      <c r="O224" s="980"/>
      <c r="P224" s="980"/>
      <c r="Q224" s="980"/>
      <c r="R224" s="980"/>
      <c r="AA224" s="908">
        <v>2</v>
      </c>
      <c r="AB224" s="981">
        <v>34638</v>
      </c>
      <c r="AC224" s="987" t="s">
        <v>2135</v>
      </c>
      <c r="AD224" s="988" t="s">
        <v>2904</v>
      </c>
      <c r="AE224" s="988" t="s">
        <v>1284</v>
      </c>
      <c r="AF224" s="938"/>
      <c r="AG224" s="986"/>
      <c r="AH224" s="986"/>
      <c r="AI224" s="986"/>
      <c r="AJ224" s="986"/>
      <c r="AK224" s="986"/>
      <c r="AL224" s="986"/>
      <c r="AM224" s="986"/>
      <c r="AN224" s="986"/>
      <c r="AO224" s="986"/>
      <c r="AP224" s="986"/>
    </row>
    <row r="225" spans="2:42" ht="21.95" customHeight="1">
      <c r="B225" s="908">
        <v>3</v>
      </c>
      <c r="C225" s="1152">
        <v>34713</v>
      </c>
      <c r="D225" s="1049" t="s">
        <v>2135</v>
      </c>
      <c r="E225" s="1049" t="s">
        <v>2870</v>
      </c>
      <c r="F225" s="1050" t="s">
        <v>3102</v>
      </c>
      <c r="G225" s="912" t="s">
        <v>4943</v>
      </c>
      <c r="H225" s="913" t="str">
        <f>VLOOKUP(G225,'รหัส 1-2562-ม.ต้น'!$B$11:$C$86,2)</f>
        <v xml:space="preserve">คณิตคิดสนุก </v>
      </c>
      <c r="I225" s="980"/>
      <c r="J225" s="980"/>
      <c r="K225" s="980"/>
      <c r="L225" s="980"/>
      <c r="M225" s="980"/>
      <c r="N225" s="980"/>
      <c r="O225" s="980"/>
      <c r="P225" s="980"/>
      <c r="Q225" s="980"/>
      <c r="R225" s="980"/>
      <c r="AA225" s="908">
        <v>3</v>
      </c>
      <c r="AB225" s="981">
        <v>34640</v>
      </c>
      <c r="AC225" s="988" t="s">
        <v>2135</v>
      </c>
      <c r="AD225" s="988" t="s">
        <v>2905</v>
      </c>
      <c r="AE225" s="989" t="s">
        <v>3138</v>
      </c>
      <c r="AF225" s="938"/>
      <c r="AG225" s="986"/>
      <c r="AH225" s="986"/>
      <c r="AI225" s="986"/>
      <c r="AJ225" s="986"/>
      <c r="AK225" s="986"/>
      <c r="AL225" s="986"/>
      <c r="AM225" s="986"/>
      <c r="AN225" s="986"/>
      <c r="AO225" s="986"/>
      <c r="AP225" s="986"/>
    </row>
    <row r="226" spans="2:42" ht="21.95" customHeight="1">
      <c r="B226" s="908">
        <v>4</v>
      </c>
      <c r="C226" s="1152">
        <v>34714</v>
      </c>
      <c r="D226" s="1049" t="s">
        <v>2135</v>
      </c>
      <c r="E226" s="1049" t="s">
        <v>2871</v>
      </c>
      <c r="F226" s="1050" t="s">
        <v>3103</v>
      </c>
      <c r="G226" s="912" t="s">
        <v>4893</v>
      </c>
      <c r="H226" s="913" t="str">
        <f>VLOOKUP(G226,'รหัส 1-2562-ม.ต้น'!$B$11:$C$86,2)</f>
        <v>ดนตรีไทยพื้นเมือง</v>
      </c>
      <c r="I226" s="980"/>
      <c r="J226" s="980"/>
      <c r="K226" s="980"/>
      <c r="L226" s="980"/>
      <c r="M226" s="980"/>
      <c r="N226" s="980"/>
      <c r="O226" s="980"/>
      <c r="P226" s="980"/>
      <c r="Q226" s="980"/>
      <c r="R226" s="980"/>
      <c r="AA226" s="908">
        <v>4</v>
      </c>
      <c r="AB226" s="981">
        <v>34672</v>
      </c>
      <c r="AC226" s="983" t="s">
        <v>2135</v>
      </c>
      <c r="AD226" s="983" t="s">
        <v>2906</v>
      </c>
      <c r="AE226" s="984" t="s">
        <v>3139</v>
      </c>
      <c r="AF226" s="938"/>
      <c r="AG226" s="986"/>
      <c r="AH226" s="986"/>
      <c r="AI226" s="986"/>
      <c r="AJ226" s="986"/>
      <c r="AK226" s="986"/>
      <c r="AL226" s="986"/>
      <c r="AM226" s="986"/>
      <c r="AN226" s="986"/>
      <c r="AO226" s="986"/>
      <c r="AP226" s="986"/>
    </row>
    <row r="227" spans="2:42" ht="21.95" customHeight="1">
      <c r="B227" s="908">
        <v>5</v>
      </c>
      <c r="C227" s="1152">
        <v>34777</v>
      </c>
      <c r="D227" s="1061" t="s">
        <v>2135</v>
      </c>
      <c r="E227" s="1061" t="s">
        <v>2875</v>
      </c>
      <c r="F227" s="1067" t="s">
        <v>2409</v>
      </c>
      <c r="G227" s="912" t="s">
        <v>4943</v>
      </c>
      <c r="H227" s="913" t="str">
        <f>VLOOKUP(G227,'รหัส 1-2562-ม.ต้น'!$B$11:$C$86,2)</f>
        <v xml:space="preserve">คณิตคิดสนุก </v>
      </c>
      <c r="I227" s="980"/>
      <c r="J227" s="980"/>
      <c r="K227" s="980"/>
      <c r="L227" s="980"/>
      <c r="M227" s="980"/>
      <c r="N227" s="980"/>
      <c r="O227" s="980"/>
      <c r="P227" s="980"/>
      <c r="Q227" s="980"/>
      <c r="R227" s="980"/>
      <c r="AA227" s="908">
        <v>5</v>
      </c>
      <c r="AB227" s="981">
        <v>34719</v>
      </c>
      <c r="AC227" s="988" t="s">
        <v>2135</v>
      </c>
      <c r="AD227" s="988" t="s">
        <v>2907</v>
      </c>
      <c r="AE227" s="989" t="s">
        <v>3140</v>
      </c>
      <c r="AF227" s="938"/>
      <c r="AG227" s="986"/>
      <c r="AH227" s="986"/>
      <c r="AI227" s="986"/>
      <c r="AJ227" s="986"/>
      <c r="AK227" s="986"/>
      <c r="AL227" s="986"/>
      <c r="AM227" s="986"/>
      <c r="AN227" s="986"/>
      <c r="AO227" s="986"/>
      <c r="AP227" s="986"/>
    </row>
    <row r="228" spans="2:42" ht="21.95" customHeight="1">
      <c r="B228" s="908">
        <v>6</v>
      </c>
      <c r="C228" s="1152">
        <v>34816</v>
      </c>
      <c r="D228" s="1060" t="s">
        <v>2135</v>
      </c>
      <c r="E228" s="1060" t="s">
        <v>2910</v>
      </c>
      <c r="F228" s="1068" t="s">
        <v>3142</v>
      </c>
      <c r="G228" s="912" t="s">
        <v>4867</v>
      </c>
      <c r="H228" s="913" t="str">
        <f>VLOOKUP(G228,'รหัส 1-2562-ม.ต้น'!$B$11:$C$86,2)</f>
        <v>วงโยธวาทิต</v>
      </c>
      <c r="I228" s="980"/>
      <c r="J228" s="980"/>
      <c r="K228" s="980"/>
      <c r="L228" s="980"/>
      <c r="M228" s="980"/>
      <c r="N228" s="980"/>
      <c r="O228" s="980"/>
      <c r="P228" s="980"/>
      <c r="Q228" s="980"/>
      <c r="R228" s="980"/>
      <c r="U228" s="981">
        <v>34742</v>
      </c>
      <c r="V228" s="983" t="s">
        <v>2135</v>
      </c>
      <c r="W228" s="1069"/>
      <c r="X228" s="1069"/>
      <c r="Y228" s="1069"/>
      <c r="Z228" s="1069"/>
      <c r="AA228" s="908">
        <v>6</v>
      </c>
      <c r="AB228" s="981">
        <v>34772</v>
      </c>
      <c r="AC228" s="983" t="s">
        <v>2135</v>
      </c>
      <c r="AD228" s="983" t="s">
        <v>2908</v>
      </c>
      <c r="AE228" s="984" t="s">
        <v>3141</v>
      </c>
      <c r="AF228" s="938"/>
      <c r="AG228" s="986"/>
      <c r="AH228" s="986"/>
      <c r="AI228" s="986"/>
      <c r="AJ228" s="986"/>
      <c r="AK228" s="986"/>
      <c r="AL228" s="986"/>
      <c r="AM228" s="986"/>
      <c r="AN228" s="986"/>
      <c r="AO228" s="986"/>
      <c r="AP228" s="986"/>
    </row>
    <row r="229" spans="2:42" ht="21.95" customHeight="1">
      <c r="B229" s="908">
        <v>7</v>
      </c>
      <c r="C229" s="1152">
        <v>34851</v>
      </c>
      <c r="D229" s="1049" t="s">
        <v>2135</v>
      </c>
      <c r="E229" s="1049" t="s">
        <v>2876</v>
      </c>
      <c r="F229" s="1050" t="s">
        <v>3106</v>
      </c>
      <c r="G229" s="912" t="s">
        <v>4943</v>
      </c>
      <c r="H229" s="913" t="str">
        <f>VLOOKUP(G229,'รหัส 1-2562-ม.ต้น'!$B$11:$C$86,2)</f>
        <v xml:space="preserve">คณิตคิดสนุก </v>
      </c>
      <c r="I229" s="980"/>
      <c r="J229" s="980"/>
      <c r="K229" s="980"/>
      <c r="L229" s="980"/>
      <c r="M229" s="980"/>
      <c r="N229" s="980"/>
      <c r="O229" s="980"/>
      <c r="P229" s="980"/>
      <c r="Q229" s="980"/>
      <c r="R229" s="980"/>
      <c r="AA229" s="908">
        <v>7</v>
      </c>
      <c r="AB229" s="981">
        <v>34784</v>
      </c>
      <c r="AC229" s="988" t="s">
        <v>2135</v>
      </c>
      <c r="AD229" s="988" t="s">
        <v>2909</v>
      </c>
      <c r="AE229" s="989" t="s">
        <v>800</v>
      </c>
      <c r="AF229" s="938"/>
      <c r="AG229" s="986"/>
      <c r="AH229" s="986"/>
      <c r="AI229" s="986"/>
      <c r="AJ229" s="986"/>
      <c r="AK229" s="986"/>
      <c r="AL229" s="986"/>
      <c r="AM229" s="986"/>
      <c r="AN229" s="986"/>
      <c r="AO229" s="986"/>
      <c r="AP229" s="986"/>
    </row>
    <row r="230" spans="2:42" ht="21.95" customHeight="1">
      <c r="B230" s="908">
        <v>8</v>
      </c>
      <c r="C230" s="1152">
        <v>34869</v>
      </c>
      <c r="D230" s="1060" t="s">
        <v>2135</v>
      </c>
      <c r="E230" s="1060" t="s">
        <v>3026</v>
      </c>
      <c r="F230" s="1068" t="s">
        <v>3074</v>
      </c>
      <c r="G230" s="912" t="s">
        <v>4800</v>
      </c>
      <c r="H230" s="913" t="str">
        <f>VLOOKUP(G230,'รหัส 1-2562-ม.ต้น'!$B$11:$C$86,2)</f>
        <v>คำคม (KUMKOM)</v>
      </c>
      <c r="I230" s="980"/>
      <c r="J230" s="980"/>
      <c r="K230" s="980"/>
      <c r="L230" s="980"/>
      <c r="M230" s="980"/>
      <c r="N230" s="980"/>
      <c r="O230" s="980"/>
      <c r="P230" s="980"/>
      <c r="Q230" s="980"/>
      <c r="R230" s="980"/>
      <c r="AA230" s="908">
        <v>8</v>
      </c>
      <c r="AB230" s="981">
        <v>34816</v>
      </c>
      <c r="AC230" s="983" t="s">
        <v>2135</v>
      </c>
      <c r="AD230" s="983" t="s">
        <v>2910</v>
      </c>
      <c r="AE230" s="984" t="s">
        <v>3142</v>
      </c>
      <c r="AF230" s="938"/>
      <c r="AG230" s="986"/>
      <c r="AH230" s="986"/>
      <c r="AI230" s="986"/>
      <c r="AJ230" s="986"/>
      <c r="AK230" s="986"/>
      <c r="AL230" s="986"/>
      <c r="AM230" s="986"/>
      <c r="AN230" s="986"/>
      <c r="AO230" s="986"/>
      <c r="AP230" s="986"/>
    </row>
    <row r="231" spans="2:42" ht="21.95" customHeight="1">
      <c r="B231" s="908">
        <v>9</v>
      </c>
      <c r="C231" s="1152">
        <v>34908</v>
      </c>
      <c r="D231" s="1061" t="s">
        <v>2135</v>
      </c>
      <c r="E231" s="1061" t="s">
        <v>2879</v>
      </c>
      <c r="F231" s="1067" t="s">
        <v>3109</v>
      </c>
      <c r="G231" s="912" t="s">
        <v>4943</v>
      </c>
      <c r="H231" s="913" t="str">
        <f>VLOOKUP(G231,'รหัส 1-2562-ม.ต้น'!$B$11:$C$86,2)</f>
        <v xml:space="preserve">คณิตคิดสนุก </v>
      </c>
      <c r="I231" s="980"/>
      <c r="J231" s="980"/>
      <c r="K231" s="980"/>
      <c r="L231" s="980"/>
      <c r="M231" s="980"/>
      <c r="N231" s="980"/>
      <c r="O231" s="980"/>
      <c r="P231" s="980"/>
      <c r="Q231" s="980"/>
      <c r="R231" s="980"/>
      <c r="AA231" s="908">
        <v>9</v>
      </c>
      <c r="AB231" s="981">
        <v>34909</v>
      </c>
      <c r="AC231" s="988" t="s">
        <v>2135</v>
      </c>
      <c r="AD231" s="988" t="s">
        <v>2911</v>
      </c>
      <c r="AE231" s="989" t="s">
        <v>3143</v>
      </c>
      <c r="AF231" s="938"/>
      <c r="AG231" s="986"/>
      <c r="AH231" s="986"/>
      <c r="AI231" s="986"/>
      <c r="AJ231" s="986"/>
      <c r="AK231" s="986"/>
      <c r="AL231" s="986"/>
      <c r="AM231" s="986"/>
      <c r="AN231" s="986"/>
      <c r="AO231" s="986"/>
      <c r="AP231" s="986"/>
    </row>
    <row r="232" spans="2:42" ht="21.95" customHeight="1">
      <c r="B232" s="908">
        <v>10</v>
      </c>
      <c r="C232" s="1152">
        <v>34909</v>
      </c>
      <c r="D232" s="1026" t="s">
        <v>2135</v>
      </c>
      <c r="E232" s="1026" t="s">
        <v>2911</v>
      </c>
      <c r="F232" s="1027" t="s">
        <v>3143</v>
      </c>
      <c r="G232" s="912" t="s">
        <v>4891</v>
      </c>
      <c r="H232" s="913" t="str">
        <f>VLOOKUP(G232,'รหัส 1-2562-ม.ต้น'!$B$11:$C$86,2)</f>
        <v>ขยะมิติใหม่ใส่ใจสิ่งแวดล้อม</v>
      </c>
      <c r="I232" s="980"/>
      <c r="J232" s="980"/>
      <c r="K232" s="980"/>
      <c r="L232" s="980"/>
      <c r="M232" s="980"/>
      <c r="N232" s="980"/>
      <c r="O232" s="980"/>
      <c r="P232" s="980"/>
      <c r="Q232" s="980"/>
      <c r="R232" s="980"/>
      <c r="AA232" s="908">
        <v>10</v>
      </c>
      <c r="AB232" s="981">
        <v>34921</v>
      </c>
      <c r="AC232" s="988" t="s">
        <v>2135</v>
      </c>
      <c r="AD232" s="988" t="s">
        <v>2912</v>
      </c>
      <c r="AE232" s="989" t="s">
        <v>2544</v>
      </c>
      <c r="AF232" s="938"/>
      <c r="AG232" s="986"/>
      <c r="AH232" s="986"/>
      <c r="AI232" s="986"/>
      <c r="AJ232" s="986"/>
      <c r="AK232" s="986"/>
      <c r="AL232" s="986"/>
      <c r="AM232" s="986"/>
      <c r="AN232" s="986"/>
      <c r="AO232" s="986"/>
      <c r="AP232" s="986"/>
    </row>
    <row r="233" spans="2:42" ht="21.95" customHeight="1">
      <c r="B233" s="908">
        <v>11</v>
      </c>
      <c r="C233" s="1152">
        <v>34925</v>
      </c>
      <c r="D233" s="1070" t="s">
        <v>2135</v>
      </c>
      <c r="E233" s="1070" t="s">
        <v>1459</v>
      </c>
      <c r="F233" s="1071" t="s">
        <v>3110</v>
      </c>
      <c r="G233" s="912" t="s">
        <v>4891</v>
      </c>
      <c r="H233" s="913" t="str">
        <f>VLOOKUP(G233,'รหัส 1-2562-ม.ต้น'!$B$11:$C$86,2)</f>
        <v>ขยะมิติใหม่ใส่ใจสิ่งแวดล้อม</v>
      </c>
      <c r="I233" s="980"/>
      <c r="J233" s="980"/>
      <c r="K233" s="980"/>
      <c r="L233" s="980"/>
      <c r="M233" s="980"/>
      <c r="N233" s="980"/>
      <c r="O233" s="980"/>
      <c r="P233" s="980"/>
      <c r="Q233" s="980"/>
      <c r="R233" s="980"/>
      <c r="AA233" s="908">
        <v>11</v>
      </c>
      <c r="AB233" s="981">
        <v>34961</v>
      </c>
      <c r="AC233" s="983" t="s">
        <v>2135</v>
      </c>
      <c r="AD233" s="983" t="s">
        <v>2913</v>
      </c>
      <c r="AE233" s="984" t="s">
        <v>2160</v>
      </c>
      <c r="AF233" s="938"/>
      <c r="AG233" s="986"/>
      <c r="AH233" s="986"/>
      <c r="AI233" s="986"/>
      <c r="AJ233" s="986"/>
      <c r="AK233" s="986"/>
      <c r="AL233" s="986"/>
      <c r="AM233" s="986"/>
      <c r="AN233" s="986"/>
      <c r="AO233" s="986"/>
      <c r="AP233" s="986"/>
    </row>
    <row r="234" spans="2:42" ht="21.95" customHeight="1">
      <c r="B234" s="908">
        <v>12</v>
      </c>
      <c r="C234" s="1152">
        <v>34929</v>
      </c>
      <c r="D234" s="1025" t="s">
        <v>2135</v>
      </c>
      <c r="E234" s="1026" t="s">
        <v>2940</v>
      </c>
      <c r="F234" s="1027" t="s">
        <v>3169</v>
      </c>
      <c r="G234" s="912" t="s">
        <v>4800</v>
      </c>
      <c r="H234" s="913" t="str">
        <f>VLOOKUP(G234,'รหัส 1-2562-ม.ต้น'!$B$11:$C$86,2)</f>
        <v>คำคม (KUMKOM)</v>
      </c>
      <c r="I234" s="980"/>
      <c r="J234" s="980"/>
      <c r="K234" s="980"/>
      <c r="L234" s="980"/>
      <c r="M234" s="980"/>
      <c r="N234" s="980"/>
      <c r="O234" s="980"/>
      <c r="P234" s="980"/>
      <c r="Q234" s="980"/>
      <c r="R234" s="980"/>
      <c r="AA234" s="908">
        <v>12</v>
      </c>
      <c r="AB234" s="981">
        <v>34965</v>
      </c>
      <c r="AC234" s="1066" t="s">
        <v>2135</v>
      </c>
      <c r="AD234" s="1066" t="s">
        <v>2914</v>
      </c>
      <c r="AE234" s="1072" t="s">
        <v>3144</v>
      </c>
      <c r="AF234" s="938"/>
      <c r="AG234" s="986"/>
      <c r="AH234" s="986"/>
      <c r="AI234" s="986"/>
      <c r="AJ234" s="986"/>
      <c r="AK234" s="986"/>
      <c r="AL234" s="986"/>
      <c r="AM234" s="986"/>
      <c r="AN234" s="986"/>
      <c r="AO234" s="986"/>
      <c r="AP234" s="986"/>
    </row>
    <row r="235" spans="2:42" ht="21.95" customHeight="1">
      <c r="B235" s="908">
        <v>13</v>
      </c>
      <c r="C235" s="1157">
        <v>34965</v>
      </c>
      <c r="D235" s="1073" t="s">
        <v>2135</v>
      </c>
      <c r="E235" s="1073" t="s">
        <v>2914</v>
      </c>
      <c r="F235" s="1074" t="s">
        <v>3144</v>
      </c>
      <c r="G235" s="912" t="s">
        <v>4800</v>
      </c>
      <c r="H235" s="913" t="str">
        <f>VLOOKUP(G235,'รหัส 1-2562-ม.ต้น'!$B$11:$C$86,2)</f>
        <v>คำคม (KUMKOM)</v>
      </c>
      <c r="I235" s="980"/>
      <c r="J235" s="980"/>
      <c r="K235" s="980"/>
      <c r="L235" s="980"/>
      <c r="M235" s="980"/>
      <c r="N235" s="980"/>
      <c r="O235" s="980"/>
      <c r="P235" s="980"/>
      <c r="Q235" s="980"/>
      <c r="R235" s="980"/>
      <c r="AA235" s="919">
        <v>13</v>
      </c>
      <c r="AB235" s="981">
        <v>34975</v>
      </c>
      <c r="AC235" s="982" t="s">
        <v>2135</v>
      </c>
      <c r="AD235" s="983" t="s">
        <v>2915</v>
      </c>
      <c r="AE235" s="984" t="s">
        <v>3145</v>
      </c>
      <c r="AF235" s="938"/>
      <c r="AG235" s="986"/>
      <c r="AH235" s="986"/>
      <c r="AI235" s="986"/>
      <c r="AJ235" s="986"/>
      <c r="AK235" s="986"/>
      <c r="AL235" s="986"/>
      <c r="AM235" s="986"/>
      <c r="AN235" s="986"/>
      <c r="AO235" s="986"/>
      <c r="AP235" s="986"/>
    </row>
    <row r="236" spans="2:42" ht="21.95" customHeight="1">
      <c r="B236" s="908">
        <v>14</v>
      </c>
      <c r="C236" s="1152">
        <v>34600</v>
      </c>
      <c r="D236" s="1061" t="s">
        <v>2133</v>
      </c>
      <c r="E236" s="1061" t="s">
        <v>2410</v>
      </c>
      <c r="F236" s="1067" t="s">
        <v>3112</v>
      </c>
      <c r="G236" s="912" t="s">
        <v>4893</v>
      </c>
      <c r="H236" s="913" t="str">
        <f>VLOOKUP(G236,'รหัส 1-2562-ม.ต้น'!$B$11:$C$86,2)</f>
        <v>ดนตรีไทยพื้นเมือง</v>
      </c>
      <c r="I236" s="980"/>
      <c r="J236" s="980"/>
      <c r="K236" s="980"/>
      <c r="L236" s="980"/>
      <c r="M236" s="980"/>
      <c r="N236" s="980"/>
      <c r="O236" s="980"/>
      <c r="P236" s="980"/>
      <c r="Q236" s="980"/>
      <c r="R236" s="980"/>
      <c r="AA236" s="923">
        <v>14</v>
      </c>
      <c r="AB236" s="981">
        <v>34581</v>
      </c>
      <c r="AC236" s="1007" t="s">
        <v>2133</v>
      </c>
      <c r="AD236" s="1007" t="s">
        <v>2916</v>
      </c>
      <c r="AE236" s="1008" t="s">
        <v>2516</v>
      </c>
      <c r="AF236" s="948"/>
      <c r="AG236" s="986"/>
      <c r="AH236" s="986"/>
      <c r="AI236" s="986"/>
      <c r="AJ236" s="986"/>
      <c r="AK236" s="986"/>
      <c r="AL236" s="986"/>
      <c r="AM236" s="986"/>
      <c r="AN236" s="986"/>
      <c r="AO236" s="986"/>
      <c r="AP236" s="986"/>
    </row>
    <row r="237" spans="2:42" ht="21.95" customHeight="1">
      <c r="B237" s="908">
        <v>15</v>
      </c>
      <c r="C237" s="1152">
        <v>34642</v>
      </c>
      <c r="D237" s="1049" t="s">
        <v>2133</v>
      </c>
      <c r="E237" s="1049" t="s">
        <v>2882</v>
      </c>
      <c r="F237" s="1050" t="s">
        <v>3114</v>
      </c>
      <c r="G237" s="912" t="s">
        <v>4815</v>
      </c>
      <c r="H237" s="913" t="str">
        <f>VLOOKUP(G237,'รหัส 1-2562-ม.ต้น'!$B$11:$C$86,2)</f>
        <v>สวนพฤกษศาสตร์ (2)</v>
      </c>
      <c r="I237" s="980"/>
      <c r="J237" s="980"/>
      <c r="K237" s="980"/>
      <c r="L237" s="980"/>
      <c r="M237" s="980"/>
      <c r="N237" s="980"/>
      <c r="O237" s="980"/>
      <c r="P237" s="980"/>
      <c r="Q237" s="980"/>
      <c r="R237" s="980"/>
      <c r="AA237" s="930">
        <v>15</v>
      </c>
      <c r="AB237" s="981">
        <v>34595</v>
      </c>
      <c r="AC237" s="988" t="s">
        <v>2133</v>
      </c>
      <c r="AD237" s="988" t="s">
        <v>2210</v>
      </c>
      <c r="AE237" s="989" t="s">
        <v>947</v>
      </c>
      <c r="AF237" s="938"/>
      <c r="AG237" s="986"/>
      <c r="AH237" s="986"/>
      <c r="AI237" s="986"/>
      <c r="AJ237" s="986"/>
      <c r="AK237" s="986"/>
      <c r="AL237" s="986"/>
      <c r="AM237" s="986"/>
      <c r="AN237" s="986"/>
      <c r="AO237" s="986"/>
      <c r="AP237" s="986"/>
    </row>
    <row r="238" spans="2:42" ht="21.95" customHeight="1">
      <c r="B238" s="908">
        <v>16</v>
      </c>
      <c r="C238" s="1152">
        <v>34649</v>
      </c>
      <c r="D238" s="1026" t="s">
        <v>2133</v>
      </c>
      <c r="E238" s="1026" t="s">
        <v>1298</v>
      </c>
      <c r="F238" s="1027" t="s">
        <v>3178</v>
      </c>
      <c r="G238" s="912" t="s">
        <v>4861</v>
      </c>
      <c r="H238" s="913" t="str">
        <f>VLOOKUP(G238,'รหัส 1-2562-ม.ต้น'!$B$11:$C$86,2)</f>
        <v>ใจรัก</v>
      </c>
      <c r="I238" s="980"/>
      <c r="J238" s="980"/>
      <c r="K238" s="980"/>
      <c r="L238" s="980"/>
      <c r="M238" s="980"/>
      <c r="N238" s="980"/>
      <c r="O238" s="980"/>
      <c r="P238" s="980"/>
      <c r="Q238" s="980"/>
      <c r="R238" s="980"/>
      <c r="AA238" s="908">
        <v>16</v>
      </c>
      <c r="AB238" s="981">
        <v>34617</v>
      </c>
      <c r="AC238" s="988" t="s">
        <v>2133</v>
      </c>
      <c r="AD238" s="988" t="s">
        <v>2917</v>
      </c>
      <c r="AE238" s="989" t="s">
        <v>3146</v>
      </c>
      <c r="AF238" s="938"/>
      <c r="AG238" s="986"/>
      <c r="AH238" s="986"/>
      <c r="AI238" s="986"/>
      <c r="AJ238" s="986"/>
      <c r="AK238" s="986"/>
      <c r="AL238" s="986"/>
      <c r="AM238" s="986"/>
      <c r="AN238" s="986"/>
      <c r="AO238" s="986"/>
      <c r="AP238" s="986"/>
    </row>
    <row r="239" spans="2:42" ht="21.95" customHeight="1">
      <c r="B239" s="908">
        <v>17</v>
      </c>
      <c r="C239" s="1152">
        <v>34653</v>
      </c>
      <c r="D239" s="1026" t="s">
        <v>2133</v>
      </c>
      <c r="E239" s="1026" t="s">
        <v>2852</v>
      </c>
      <c r="F239" s="1027" t="s">
        <v>3079</v>
      </c>
      <c r="G239" s="912" t="s">
        <v>4911</v>
      </c>
      <c r="H239" s="913" t="str">
        <f>VLOOKUP(G239,'รหัส 1-2562-ม.ต้น'!$B$11:$C$86,2)</f>
        <v>นาฏศิลป์ล้านนา</v>
      </c>
      <c r="I239" s="980"/>
      <c r="J239" s="980"/>
      <c r="K239" s="980"/>
      <c r="L239" s="980"/>
      <c r="M239" s="980"/>
      <c r="N239" s="980"/>
      <c r="O239" s="980"/>
      <c r="P239" s="980"/>
      <c r="Q239" s="980"/>
      <c r="R239" s="980"/>
      <c r="AA239" s="908">
        <v>17</v>
      </c>
      <c r="AB239" s="981">
        <v>34625</v>
      </c>
      <c r="AC239" s="983" t="s">
        <v>2133</v>
      </c>
      <c r="AD239" s="983" t="s">
        <v>2918</v>
      </c>
      <c r="AE239" s="984" t="s">
        <v>1345</v>
      </c>
      <c r="AF239" s="938"/>
      <c r="AG239" s="986"/>
      <c r="AH239" s="986"/>
      <c r="AI239" s="986"/>
      <c r="AJ239" s="986"/>
      <c r="AK239" s="986"/>
      <c r="AL239" s="986"/>
      <c r="AM239" s="986"/>
      <c r="AN239" s="986"/>
      <c r="AO239" s="986"/>
      <c r="AP239" s="986"/>
    </row>
    <row r="240" spans="2:42" ht="21.95" customHeight="1">
      <c r="B240" s="908">
        <v>18</v>
      </c>
      <c r="C240" s="1152">
        <v>34655</v>
      </c>
      <c r="D240" s="1060" t="s">
        <v>2133</v>
      </c>
      <c r="E240" s="1060" t="s">
        <v>2852</v>
      </c>
      <c r="F240" s="1068" t="s">
        <v>3179</v>
      </c>
      <c r="G240" s="912" t="s">
        <v>4861</v>
      </c>
      <c r="H240" s="913" t="str">
        <f>VLOOKUP(G240,'รหัส 1-2562-ม.ต้น'!$B$11:$C$86,2)</f>
        <v>ใจรัก</v>
      </c>
      <c r="I240" s="980"/>
      <c r="J240" s="980"/>
      <c r="K240" s="980"/>
      <c r="L240" s="980"/>
      <c r="M240" s="980"/>
      <c r="N240" s="980"/>
      <c r="O240" s="980"/>
      <c r="P240" s="980"/>
      <c r="Q240" s="980"/>
      <c r="R240" s="980"/>
      <c r="AA240" s="908">
        <v>18</v>
      </c>
      <c r="AB240" s="981">
        <v>34654</v>
      </c>
      <c r="AC240" s="988" t="s">
        <v>2133</v>
      </c>
      <c r="AD240" s="988" t="s">
        <v>2852</v>
      </c>
      <c r="AE240" s="989" t="s">
        <v>3147</v>
      </c>
      <c r="AF240" s="938"/>
      <c r="AG240" s="986"/>
      <c r="AH240" s="986"/>
      <c r="AI240" s="986"/>
      <c r="AJ240" s="986"/>
      <c r="AK240" s="986"/>
      <c r="AL240" s="986"/>
      <c r="AM240" s="986"/>
      <c r="AN240" s="986"/>
      <c r="AO240" s="986"/>
      <c r="AP240" s="986"/>
    </row>
    <row r="241" spans="2:42" ht="21.95" customHeight="1">
      <c r="B241" s="908">
        <v>19</v>
      </c>
      <c r="C241" s="1152">
        <v>34677</v>
      </c>
      <c r="D241" s="1060" t="s">
        <v>2133</v>
      </c>
      <c r="E241" s="1060" t="s">
        <v>2855</v>
      </c>
      <c r="F241" s="1068" t="s">
        <v>3082</v>
      </c>
      <c r="G241" s="912" t="s">
        <v>4919</v>
      </c>
      <c r="H241" s="913" t="str">
        <f>VLOOKUP(G241,'รหัส 1-2562-ม.ต้น'!$B$11:$C$86,2)</f>
        <v>เพื่อนช่วยเพื่อน(yc)</v>
      </c>
      <c r="I241" s="980"/>
      <c r="J241" s="980"/>
      <c r="K241" s="980"/>
      <c r="L241" s="980"/>
      <c r="M241" s="980"/>
      <c r="N241" s="980"/>
      <c r="O241" s="980"/>
      <c r="P241" s="980"/>
      <c r="Q241" s="980"/>
      <c r="R241" s="980"/>
      <c r="AA241" s="908">
        <v>19</v>
      </c>
      <c r="AB241" s="981">
        <v>34667</v>
      </c>
      <c r="AC241" s="988" t="s">
        <v>2133</v>
      </c>
      <c r="AD241" s="988" t="s">
        <v>2919</v>
      </c>
      <c r="AE241" s="989" t="s">
        <v>3148</v>
      </c>
      <c r="AF241" s="938"/>
      <c r="AG241" s="986"/>
      <c r="AH241" s="986"/>
      <c r="AI241" s="986"/>
      <c r="AJ241" s="986"/>
      <c r="AK241" s="986"/>
      <c r="AL241" s="986"/>
      <c r="AM241" s="986"/>
      <c r="AN241" s="986"/>
      <c r="AO241" s="986"/>
      <c r="AP241" s="986"/>
    </row>
    <row r="242" spans="2:42" ht="21.95" customHeight="1">
      <c r="B242" s="908">
        <v>20</v>
      </c>
      <c r="C242" s="1152">
        <v>34684</v>
      </c>
      <c r="D242" s="1026" t="s">
        <v>2133</v>
      </c>
      <c r="E242" s="1026" t="s">
        <v>2920</v>
      </c>
      <c r="F242" s="1027" t="s">
        <v>3149</v>
      </c>
      <c r="G242" s="912" t="s">
        <v>4823</v>
      </c>
      <c r="H242" s="913" t="str">
        <f>VLOOKUP(G242,'รหัส 1-2562-ม.ต้น'!$B$11:$C$86,2)</f>
        <v xml:space="preserve"> Happy  Fun</v>
      </c>
      <c r="I242" s="980"/>
      <c r="J242" s="980"/>
      <c r="K242" s="980"/>
      <c r="L242" s="980"/>
      <c r="M242" s="980"/>
      <c r="N242" s="980"/>
      <c r="O242" s="980"/>
      <c r="P242" s="980"/>
      <c r="Q242" s="980"/>
      <c r="R242" s="980"/>
      <c r="AA242" s="908">
        <v>20</v>
      </c>
      <c r="AB242" s="981">
        <v>34684</v>
      </c>
      <c r="AC242" s="988" t="s">
        <v>2133</v>
      </c>
      <c r="AD242" s="988" t="s">
        <v>2920</v>
      </c>
      <c r="AE242" s="989" t="s">
        <v>3149</v>
      </c>
      <c r="AF242" s="938"/>
      <c r="AG242" s="986"/>
      <c r="AH242" s="986"/>
      <c r="AI242" s="986"/>
      <c r="AJ242" s="986"/>
      <c r="AK242" s="986"/>
      <c r="AL242" s="986"/>
      <c r="AM242" s="986"/>
      <c r="AN242" s="986"/>
      <c r="AO242" s="986"/>
      <c r="AP242" s="986"/>
    </row>
    <row r="243" spans="2:42" ht="21.95" customHeight="1">
      <c r="B243" s="908">
        <v>21</v>
      </c>
      <c r="C243" s="1152">
        <v>34687</v>
      </c>
      <c r="D243" s="1026" t="s">
        <v>2133</v>
      </c>
      <c r="E243" s="1026" t="s">
        <v>2921</v>
      </c>
      <c r="F243" s="1027" t="s">
        <v>3150</v>
      </c>
      <c r="G243" s="912" t="s">
        <v>4895</v>
      </c>
      <c r="H243" s="913" t="str">
        <f>VLOOKUP(G243,'รหัส 1-2562-ม.ต้น'!$B$11:$C$86,2)</f>
        <v xml:space="preserve"> The  Voice  TPS</v>
      </c>
      <c r="I243" s="980"/>
      <c r="J243" s="980"/>
      <c r="K243" s="980"/>
      <c r="L243" s="980"/>
      <c r="M243" s="980"/>
      <c r="N243" s="980"/>
      <c r="O243" s="980"/>
      <c r="P243" s="980"/>
      <c r="Q243" s="980"/>
      <c r="R243" s="980"/>
      <c r="AA243" s="908">
        <v>21</v>
      </c>
      <c r="AB243" s="981">
        <v>34687</v>
      </c>
      <c r="AC243" s="988" t="s">
        <v>2133</v>
      </c>
      <c r="AD243" s="988" t="s">
        <v>2921</v>
      </c>
      <c r="AE243" s="989" t="s">
        <v>3150</v>
      </c>
      <c r="AF243" s="938"/>
      <c r="AG243" s="986"/>
      <c r="AH243" s="986"/>
      <c r="AI243" s="986"/>
      <c r="AJ243" s="986"/>
      <c r="AK243" s="986"/>
      <c r="AL243" s="986"/>
      <c r="AM243" s="986"/>
      <c r="AN243" s="986"/>
      <c r="AO243" s="986"/>
      <c r="AP243" s="986"/>
    </row>
    <row r="244" spans="2:42" ht="21.95" customHeight="1">
      <c r="B244" s="908">
        <v>22</v>
      </c>
      <c r="C244" s="1152">
        <v>34706</v>
      </c>
      <c r="D244" s="1060" t="s">
        <v>2133</v>
      </c>
      <c r="E244" s="1060" t="s">
        <v>2922</v>
      </c>
      <c r="F244" s="1068" t="s">
        <v>3152</v>
      </c>
      <c r="G244" s="912" t="s">
        <v>4857</v>
      </c>
      <c r="H244" s="913" t="str">
        <f>VLOOKUP(G244,'รหัส 1-2562-ม.ต้น'!$B$11:$C$86,2)</f>
        <v>นักประดิษฐ์น้อย</v>
      </c>
      <c r="I244" s="980"/>
      <c r="J244" s="980"/>
      <c r="K244" s="980"/>
      <c r="L244" s="980"/>
      <c r="M244" s="980"/>
      <c r="N244" s="980"/>
      <c r="O244" s="980"/>
      <c r="P244" s="980"/>
      <c r="Q244" s="980"/>
      <c r="R244" s="980"/>
      <c r="AA244" s="908">
        <v>22</v>
      </c>
      <c r="AB244" s="981">
        <v>34705</v>
      </c>
      <c r="AC244" s="988" t="s">
        <v>2133</v>
      </c>
      <c r="AD244" s="988" t="s">
        <v>2884</v>
      </c>
      <c r="AE244" s="989" t="s">
        <v>3151</v>
      </c>
      <c r="AF244" s="938"/>
      <c r="AG244" s="986"/>
      <c r="AH244" s="986"/>
      <c r="AI244" s="986"/>
      <c r="AJ244" s="986"/>
      <c r="AK244" s="986"/>
      <c r="AL244" s="986"/>
      <c r="AM244" s="986"/>
      <c r="AN244" s="986"/>
      <c r="AO244" s="986"/>
      <c r="AP244" s="986"/>
    </row>
    <row r="245" spans="2:42" ht="21.95" customHeight="1">
      <c r="B245" s="908">
        <v>23</v>
      </c>
      <c r="C245" s="1152">
        <v>34716</v>
      </c>
      <c r="D245" s="1075" t="s">
        <v>2133</v>
      </c>
      <c r="E245" s="1075" t="s">
        <v>2924</v>
      </c>
      <c r="F245" s="1076" t="s">
        <v>2239</v>
      </c>
      <c r="G245" s="912" t="s">
        <v>4815</v>
      </c>
      <c r="H245" s="913" t="str">
        <f>VLOOKUP(G245,'รหัส 1-2562-ม.ต้น'!$B$11:$C$86,2)</f>
        <v>สวนพฤกษศาสตร์ (2)</v>
      </c>
      <c r="I245" s="980"/>
      <c r="J245" s="980"/>
      <c r="K245" s="980"/>
      <c r="L245" s="980"/>
      <c r="M245" s="980"/>
      <c r="N245" s="980"/>
      <c r="O245" s="980"/>
      <c r="P245" s="980"/>
      <c r="Q245" s="980"/>
      <c r="R245" s="980"/>
      <c r="AA245" s="908">
        <v>23</v>
      </c>
      <c r="AB245" s="981">
        <v>34706</v>
      </c>
      <c r="AC245" s="983" t="s">
        <v>2133</v>
      </c>
      <c r="AD245" s="983" t="s">
        <v>2922</v>
      </c>
      <c r="AE245" s="984" t="s">
        <v>3152</v>
      </c>
      <c r="AF245" s="938"/>
      <c r="AG245" s="986"/>
      <c r="AH245" s="986"/>
      <c r="AI245" s="986"/>
      <c r="AJ245" s="986"/>
      <c r="AK245" s="986"/>
      <c r="AL245" s="986"/>
      <c r="AM245" s="986"/>
      <c r="AN245" s="986"/>
      <c r="AO245" s="986"/>
      <c r="AP245" s="986"/>
    </row>
    <row r="246" spans="2:42" ht="21.95" customHeight="1">
      <c r="B246" s="908">
        <v>24</v>
      </c>
      <c r="C246" s="1152">
        <v>34728</v>
      </c>
      <c r="D246" s="1026" t="s">
        <v>2133</v>
      </c>
      <c r="E246" s="1026" t="s">
        <v>2947</v>
      </c>
      <c r="F246" s="1027" t="s">
        <v>3183</v>
      </c>
      <c r="G246" s="912" t="s">
        <v>4901</v>
      </c>
      <c r="H246" s="913" t="str">
        <f>VLOOKUP(G246,'รหัส 1-2562-ม.ต้น'!$B$11:$C$86,2)</f>
        <v>Inter club</v>
      </c>
      <c r="I246" s="980"/>
      <c r="J246" s="980"/>
      <c r="K246" s="980"/>
      <c r="L246" s="980"/>
      <c r="M246" s="980"/>
      <c r="N246" s="980"/>
      <c r="O246" s="980"/>
      <c r="P246" s="980"/>
      <c r="Q246" s="980"/>
      <c r="R246" s="980"/>
      <c r="AA246" s="908">
        <v>24</v>
      </c>
      <c r="AB246" s="981">
        <v>34710</v>
      </c>
      <c r="AC246" s="983" t="s">
        <v>2133</v>
      </c>
      <c r="AD246" s="983" t="s">
        <v>2923</v>
      </c>
      <c r="AE246" s="984" t="s">
        <v>3153</v>
      </c>
      <c r="AF246" s="938"/>
      <c r="AG246" s="986"/>
      <c r="AH246" s="986"/>
      <c r="AI246" s="986"/>
      <c r="AJ246" s="986"/>
      <c r="AK246" s="986"/>
      <c r="AL246" s="986"/>
      <c r="AM246" s="986"/>
      <c r="AN246" s="986"/>
      <c r="AO246" s="986"/>
      <c r="AP246" s="986"/>
    </row>
    <row r="247" spans="2:42" ht="21.95" customHeight="1">
      <c r="B247" s="908">
        <v>25</v>
      </c>
      <c r="C247" s="1152">
        <v>34788</v>
      </c>
      <c r="D247" s="1060" t="s">
        <v>2133</v>
      </c>
      <c r="E247" s="1060" t="s">
        <v>1558</v>
      </c>
      <c r="F247" s="1068" t="s">
        <v>3187</v>
      </c>
      <c r="G247" s="912" t="s">
        <v>4861</v>
      </c>
      <c r="H247" s="913" t="str">
        <f>VLOOKUP(G247,'รหัส 1-2562-ม.ต้น'!$B$11:$C$86,2)</f>
        <v>ใจรัก</v>
      </c>
      <c r="I247" s="980"/>
      <c r="J247" s="980"/>
      <c r="K247" s="980"/>
      <c r="L247" s="980"/>
      <c r="M247" s="980"/>
      <c r="N247" s="980"/>
      <c r="O247" s="980"/>
      <c r="P247" s="980"/>
      <c r="Q247" s="980"/>
      <c r="R247" s="980"/>
      <c r="AA247" s="908">
        <v>25</v>
      </c>
      <c r="AB247" s="981">
        <v>34716</v>
      </c>
      <c r="AC247" s="1016" t="s">
        <v>2133</v>
      </c>
      <c r="AD247" s="1016" t="s">
        <v>2924</v>
      </c>
      <c r="AE247" s="1017" t="s">
        <v>2239</v>
      </c>
      <c r="AF247" s="938"/>
      <c r="AG247" s="986"/>
      <c r="AH247" s="986"/>
      <c r="AI247" s="986"/>
      <c r="AJ247" s="986"/>
      <c r="AK247" s="986"/>
      <c r="AL247" s="986"/>
      <c r="AM247" s="986"/>
      <c r="AN247" s="986"/>
      <c r="AO247" s="986"/>
      <c r="AP247" s="986"/>
    </row>
    <row r="248" spans="2:42" ht="21.95" customHeight="1">
      <c r="B248" s="908">
        <v>26</v>
      </c>
      <c r="C248" s="1152">
        <v>34789</v>
      </c>
      <c r="D248" s="1060" t="s">
        <v>2133</v>
      </c>
      <c r="E248" s="1060" t="s">
        <v>2859</v>
      </c>
      <c r="F248" s="1068" t="s">
        <v>3088</v>
      </c>
      <c r="G248" s="912" t="s">
        <v>4905</v>
      </c>
      <c r="H248" s="913" t="str">
        <f>VLOOKUP(G248,'รหัส 1-2562-ม.ต้น'!$B$11:$C$86,2)</f>
        <v>ประชาสัมพันธ์</v>
      </c>
      <c r="I248" s="980"/>
      <c r="J248" s="980"/>
      <c r="K248" s="980"/>
      <c r="L248" s="980"/>
      <c r="M248" s="980"/>
      <c r="N248" s="980"/>
      <c r="O248" s="980"/>
      <c r="P248" s="980"/>
      <c r="Q248" s="980"/>
      <c r="R248" s="980"/>
      <c r="AA248" s="908">
        <v>26</v>
      </c>
      <c r="AB248" s="981">
        <v>34752</v>
      </c>
      <c r="AC248" s="988" t="s">
        <v>2133</v>
      </c>
      <c r="AD248" s="988" t="s">
        <v>2264</v>
      </c>
      <c r="AE248" s="989" t="s">
        <v>2364</v>
      </c>
      <c r="AF248" s="938"/>
      <c r="AG248" s="986"/>
      <c r="AH248" s="986"/>
      <c r="AI248" s="986"/>
      <c r="AJ248" s="986"/>
      <c r="AK248" s="986"/>
      <c r="AL248" s="986"/>
      <c r="AM248" s="986"/>
      <c r="AN248" s="986"/>
      <c r="AO248" s="986"/>
      <c r="AP248" s="986"/>
    </row>
    <row r="249" spans="2:42" ht="21.95" customHeight="1">
      <c r="B249" s="908">
        <v>27</v>
      </c>
      <c r="C249" s="1152">
        <v>34794</v>
      </c>
      <c r="D249" s="1049" t="s">
        <v>2133</v>
      </c>
      <c r="E249" s="1049" t="s">
        <v>2887</v>
      </c>
      <c r="F249" s="1050" t="s">
        <v>3121</v>
      </c>
      <c r="G249" s="912" t="s">
        <v>4889</v>
      </c>
      <c r="H249" s="913" t="str">
        <f>VLOOKUP(G249,'รหัส 1-2562-ม.ต้น'!$B$11:$C$86,2)</f>
        <v>ห้องเรียนสีเขียว2</v>
      </c>
      <c r="I249" s="980"/>
      <c r="J249" s="980"/>
      <c r="K249" s="980"/>
      <c r="L249" s="980"/>
      <c r="M249" s="980"/>
      <c r="N249" s="980"/>
      <c r="O249" s="980"/>
      <c r="P249" s="980"/>
      <c r="Q249" s="980"/>
      <c r="R249" s="980"/>
      <c r="AA249" s="908">
        <v>27</v>
      </c>
      <c r="AB249" s="981">
        <v>34766</v>
      </c>
      <c r="AC249" s="988" t="s">
        <v>2133</v>
      </c>
      <c r="AD249" s="988" t="s">
        <v>2925</v>
      </c>
      <c r="AE249" s="989" t="s">
        <v>800</v>
      </c>
      <c r="AF249" s="938"/>
      <c r="AG249" s="986"/>
      <c r="AH249" s="986"/>
      <c r="AI249" s="986"/>
      <c r="AJ249" s="986"/>
      <c r="AK249" s="986"/>
      <c r="AL249" s="986"/>
      <c r="AM249" s="986"/>
      <c r="AN249" s="986"/>
      <c r="AO249" s="986"/>
      <c r="AP249" s="986"/>
    </row>
    <row r="250" spans="2:42" ht="21.95" customHeight="1">
      <c r="B250" s="908">
        <v>28</v>
      </c>
      <c r="C250" s="1152">
        <v>34799</v>
      </c>
      <c r="D250" s="1060" t="s">
        <v>2133</v>
      </c>
      <c r="E250" s="1060" t="s">
        <v>2949</v>
      </c>
      <c r="F250" s="1068" t="s">
        <v>794</v>
      </c>
      <c r="G250" s="912" t="s">
        <v>4893</v>
      </c>
      <c r="H250" s="913" t="str">
        <f>VLOOKUP(G250,'รหัส 1-2562-ม.ต้น'!$B$11:$C$86,2)</f>
        <v>ดนตรีไทยพื้นเมือง</v>
      </c>
      <c r="I250" s="980"/>
      <c r="J250" s="980"/>
      <c r="K250" s="980"/>
      <c r="L250" s="980"/>
      <c r="M250" s="980"/>
      <c r="N250" s="980"/>
      <c r="O250" s="980"/>
      <c r="P250" s="980"/>
      <c r="Q250" s="980"/>
      <c r="R250" s="980"/>
      <c r="AA250" s="908">
        <v>28</v>
      </c>
      <c r="AB250" s="981">
        <v>34780</v>
      </c>
      <c r="AC250" s="983" t="s">
        <v>2133</v>
      </c>
      <c r="AD250" s="983" t="s">
        <v>2926</v>
      </c>
      <c r="AE250" s="984" t="s">
        <v>3154</v>
      </c>
      <c r="AF250" s="938"/>
      <c r="AG250" s="986"/>
      <c r="AH250" s="986"/>
      <c r="AI250" s="986"/>
      <c r="AJ250" s="986"/>
      <c r="AK250" s="986"/>
      <c r="AL250" s="986"/>
      <c r="AM250" s="986"/>
      <c r="AN250" s="986"/>
      <c r="AO250" s="986"/>
      <c r="AP250" s="986"/>
    </row>
    <row r="251" spans="2:42" ht="21.95" customHeight="1">
      <c r="B251" s="908">
        <v>29</v>
      </c>
      <c r="C251" s="1152">
        <v>34839</v>
      </c>
      <c r="D251" s="1060" t="s">
        <v>2133</v>
      </c>
      <c r="E251" s="1060" t="s">
        <v>2359</v>
      </c>
      <c r="F251" s="1068" t="s">
        <v>3157</v>
      </c>
      <c r="G251" s="912" t="s">
        <v>4867</v>
      </c>
      <c r="H251" s="913" t="str">
        <f>VLOOKUP(G251,'รหัส 1-2562-ม.ต้น'!$B$11:$C$86,2)</f>
        <v>วงโยธวาทิต</v>
      </c>
      <c r="I251" s="980"/>
      <c r="J251" s="980"/>
      <c r="K251" s="980"/>
      <c r="L251" s="980"/>
      <c r="M251" s="980"/>
      <c r="N251" s="980"/>
      <c r="O251" s="980"/>
      <c r="P251" s="980"/>
      <c r="Q251" s="980"/>
      <c r="R251" s="980"/>
      <c r="AA251" s="908">
        <v>29</v>
      </c>
      <c r="AB251" s="981">
        <v>34783</v>
      </c>
      <c r="AC251" s="988" t="s">
        <v>2133</v>
      </c>
      <c r="AD251" s="988" t="s">
        <v>2184</v>
      </c>
      <c r="AE251" s="989" t="s">
        <v>3155</v>
      </c>
      <c r="AF251" s="938"/>
      <c r="AG251" s="986"/>
      <c r="AH251" s="986"/>
      <c r="AI251" s="986"/>
      <c r="AJ251" s="986"/>
      <c r="AK251" s="986"/>
      <c r="AL251" s="986"/>
      <c r="AM251" s="986"/>
      <c r="AN251" s="986"/>
      <c r="AO251" s="986"/>
      <c r="AP251" s="986"/>
    </row>
    <row r="252" spans="2:42" ht="21.95" customHeight="1">
      <c r="B252" s="908">
        <v>30</v>
      </c>
      <c r="C252" s="1152">
        <v>34842</v>
      </c>
      <c r="D252" s="1026" t="s">
        <v>2133</v>
      </c>
      <c r="E252" s="1026" t="s">
        <v>2928</v>
      </c>
      <c r="F252" s="1027" t="s">
        <v>3158</v>
      </c>
      <c r="G252" s="912" t="s">
        <v>4889</v>
      </c>
      <c r="H252" s="913" t="str">
        <f>VLOOKUP(G252,'รหัส 1-2562-ม.ต้น'!$B$11:$C$86,2)</f>
        <v>ห้องเรียนสีเขียว2</v>
      </c>
      <c r="I252" s="980"/>
      <c r="J252" s="980"/>
      <c r="K252" s="980"/>
      <c r="L252" s="980"/>
      <c r="M252" s="980"/>
      <c r="N252" s="980"/>
      <c r="O252" s="980"/>
      <c r="P252" s="980"/>
      <c r="Q252" s="980"/>
      <c r="R252" s="980"/>
      <c r="AA252" s="908">
        <v>30</v>
      </c>
      <c r="AB252" s="981">
        <v>34800</v>
      </c>
      <c r="AC252" s="988" t="s">
        <v>2133</v>
      </c>
      <c r="AD252" s="988" t="s">
        <v>2927</v>
      </c>
      <c r="AE252" s="989" t="s">
        <v>3156</v>
      </c>
      <c r="AF252" s="938"/>
      <c r="AG252" s="986"/>
      <c r="AH252" s="986"/>
      <c r="AI252" s="986"/>
      <c r="AJ252" s="986"/>
      <c r="AK252" s="986"/>
      <c r="AL252" s="986"/>
      <c r="AM252" s="986"/>
      <c r="AN252" s="986"/>
      <c r="AO252" s="986"/>
      <c r="AP252" s="986"/>
    </row>
    <row r="253" spans="2:42" ht="21.95" customHeight="1">
      <c r="B253" s="908">
        <v>31</v>
      </c>
      <c r="C253" s="1152">
        <v>34847</v>
      </c>
      <c r="D253" s="1060" t="s">
        <v>2133</v>
      </c>
      <c r="E253" s="1060" t="s">
        <v>2861</v>
      </c>
      <c r="F253" s="1068" t="s">
        <v>3091</v>
      </c>
      <c r="G253" s="912" t="s">
        <v>4919</v>
      </c>
      <c r="H253" s="913" t="str">
        <f>VLOOKUP(G253,'รหัส 1-2562-ม.ต้น'!$B$11:$C$86,2)</f>
        <v>เพื่อนช่วยเพื่อน(yc)</v>
      </c>
      <c r="I253" s="980"/>
      <c r="J253" s="980"/>
      <c r="K253" s="980"/>
      <c r="L253" s="980"/>
      <c r="M253" s="980"/>
      <c r="N253" s="980"/>
      <c r="O253" s="980"/>
      <c r="P253" s="980"/>
      <c r="Q253" s="980"/>
      <c r="R253" s="980"/>
      <c r="AA253" s="908">
        <v>31</v>
      </c>
      <c r="AB253" s="981">
        <v>34839</v>
      </c>
      <c r="AC253" s="983" t="s">
        <v>2133</v>
      </c>
      <c r="AD253" s="983" t="s">
        <v>2359</v>
      </c>
      <c r="AE253" s="984" t="s">
        <v>3157</v>
      </c>
      <c r="AF253" s="938"/>
      <c r="AG253" s="986"/>
      <c r="AH253" s="986"/>
      <c r="AI253" s="986"/>
      <c r="AJ253" s="986"/>
      <c r="AK253" s="986"/>
      <c r="AL253" s="986"/>
      <c r="AM253" s="986"/>
      <c r="AN253" s="986"/>
      <c r="AO253" s="986"/>
      <c r="AP253" s="986"/>
    </row>
    <row r="254" spans="2:42" ht="21.95" customHeight="1">
      <c r="B254" s="908">
        <v>32</v>
      </c>
      <c r="C254" s="1152">
        <v>34914</v>
      </c>
      <c r="D254" s="1026" t="s">
        <v>2133</v>
      </c>
      <c r="E254" s="1026" t="s">
        <v>2955</v>
      </c>
      <c r="F254" s="1027" t="s">
        <v>3193</v>
      </c>
      <c r="G254" s="912" t="s">
        <v>4837</v>
      </c>
      <c r="H254" s="913" t="str">
        <f>VLOOKUP(G254,'รหัส 1-2562-ม.ต้น'!$B$11:$C$86,2)</f>
        <v>ภาพยนตร์วิทยาศาสตร์</v>
      </c>
      <c r="I254" s="980"/>
      <c r="J254" s="980"/>
      <c r="K254" s="980"/>
      <c r="L254" s="980"/>
      <c r="M254" s="980"/>
      <c r="N254" s="980"/>
      <c r="O254" s="980"/>
      <c r="P254" s="980"/>
      <c r="Q254" s="980"/>
      <c r="R254" s="980"/>
      <c r="AA254" s="908">
        <v>32</v>
      </c>
      <c r="AB254" s="981">
        <v>34842</v>
      </c>
      <c r="AC254" s="988" t="s">
        <v>2133</v>
      </c>
      <c r="AD254" s="988" t="s">
        <v>2928</v>
      </c>
      <c r="AE254" s="989" t="s">
        <v>3158</v>
      </c>
      <c r="AF254" s="938"/>
      <c r="AG254" s="986"/>
      <c r="AH254" s="986"/>
      <c r="AI254" s="986"/>
      <c r="AJ254" s="986"/>
      <c r="AK254" s="986"/>
      <c r="AL254" s="986"/>
      <c r="AM254" s="986"/>
      <c r="AN254" s="986"/>
      <c r="AO254" s="986"/>
      <c r="AP254" s="986"/>
    </row>
    <row r="255" spans="2:42" ht="21.95" customHeight="1">
      <c r="B255" s="908">
        <v>33</v>
      </c>
      <c r="C255" s="1152">
        <v>34935</v>
      </c>
      <c r="D255" s="1060" t="s">
        <v>2133</v>
      </c>
      <c r="E255" s="1060" t="s">
        <v>2863</v>
      </c>
      <c r="F255" s="1068" t="s">
        <v>3094</v>
      </c>
      <c r="G255" s="912" t="s">
        <v>4821</v>
      </c>
      <c r="H255" s="913" t="str">
        <f>VLOOKUP(G255,'รหัส 1-2562-ม.ต้น'!$B$11:$C$86,2)</f>
        <v>D.I.Y. Tiedye</v>
      </c>
      <c r="I255" s="980"/>
      <c r="J255" s="980"/>
      <c r="K255" s="980"/>
      <c r="L255" s="980"/>
      <c r="M255" s="980"/>
      <c r="N255" s="980"/>
      <c r="O255" s="980"/>
      <c r="P255" s="980"/>
      <c r="Q255" s="980"/>
      <c r="R255" s="980"/>
      <c r="AA255" s="908">
        <v>33</v>
      </c>
      <c r="AB255" s="981">
        <v>34844</v>
      </c>
      <c r="AC255" s="983" t="s">
        <v>2133</v>
      </c>
      <c r="AD255" s="983" t="s">
        <v>2929</v>
      </c>
      <c r="AE255" s="984" t="s">
        <v>3159</v>
      </c>
      <c r="AF255" s="938"/>
      <c r="AG255" s="986"/>
      <c r="AH255" s="986"/>
      <c r="AI255" s="986"/>
      <c r="AJ255" s="986"/>
      <c r="AK255" s="986"/>
      <c r="AL255" s="986"/>
      <c r="AM255" s="986"/>
      <c r="AN255" s="986"/>
      <c r="AO255" s="986"/>
      <c r="AP255" s="986"/>
    </row>
    <row r="256" spans="2:42" ht="21.95" customHeight="1">
      <c r="B256" s="908">
        <v>34</v>
      </c>
      <c r="C256" s="1152">
        <v>34946</v>
      </c>
      <c r="D256" s="1049" t="s">
        <v>2133</v>
      </c>
      <c r="E256" s="1049" t="s">
        <v>2897</v>
      </c>
      <c r="F256" s="1050" t="s">
        <v>3132</v>
      </c>
      <c r="G256" s="912" t="s">
        <v>4889</v>
      </c>
      <c r="H256" s="913" t="str">
        <f>VLOOKUP(G256,'รหัส 1-2562-ม.ต้น'!$B$11:$C$86,2)</f>
        <v>ห้องเรียนสีเขียว2</v>
      </c>
      <c r="I256" s="980"/>
      <c r="J256" s="980"/>
      <c r="K256" s="980"/>
      <c r="L256" s="980"/>
      <c r="M256" s="980"/>
      <c r="N256" s="980"/>
      <c r="O256" s="980"/>
      <c r="P256" s="980"/>
      <c r="Q256" s="980"/>
      <c r="R256" s="980"/>
      <c r="AA256" s="908">
        <v>34</v>
      </c>
      <c r="AB256" s="981">
        <v>34846</v>
      </c>
      <c r="AC256" s="983" t="s">
        <v>2133</v>
      </c>
      <c r="AD256" s="983" t="s">
        <v>2930</v>
      </c>
      <c r="AE256" s="984" t="s">
        <v>3160</v>
      </c>
      <c r="AF256" s="938"/>
      <c r="AG256" s="986"/>
      <c r="AH256" s="986"/>
      <c r="AI256" s="986"/>
      <c r="AJ256" s="986"/>
      <c r="AK256" s="986"/>
      <c r="AL256" s="986"/>
      <c r="AM256" s="986"/>
      <c r="AN256" s="986"/>
      <c r="AO256" s="986"/>
      <c r="AP256" s="986"/>
    </row>
    <row r="257" spans="2:42" ht="21.95" customHeight="1">
      <c r="B257" s="908">
        <v>35</v>
      </c>
      <c r="C257" s="1152">
        <v>34954</v>
      </c>
      <c r="D257" s="1026" t="s">
        <v>2133</v>
      </c>
      <c r="E257" s="1026" t="s">
        <v>2864</v>
      </c>
      <c r="F257" s="1027" t="s">
        <v>3096</v>
      </c>
      <c r="G257" s="912" t="s">
        <v>4821</v>
      </c>
      <c r="H257" s="913" t="str">
        <f>VLOOKUP(G257,'รหัส 1-2562-ม.ต้น'!$B$11:$C$86,2)</f>
        <v>D.I.Y. Tiedye</v>
      </c>
      <c r="I257" s="980"/>
      <c r="J257" s="980"/>
      <c r="K257" s="980"/>
      <c r="L257" s="980"/>
      <c r="M257" s="980"/>
      <c r="N257" s="980"/>
      <c r="O257" s="980"/>
      <c r="P257" s="980"/>
      <c r="Q257" s="980"/>
      <c r="R257" s="980"/>
      <c r="AA257" s="908">
        <v>35</v>
      </c>
      <c r="AB257" s="981">
        <v>34923</v>
      </c>
      <c r="AC257" s="988" t="s">
        <v>2133</v>
      </c>
      <c r="AD257" s="988" t="s">
        <v>1550</v>
      </c>
      <c r="AE257" s="989" t="s">
        <v>3161</v>
      </c>
      <c r="AF257" s="938"/>
      <c r="AG257" s="986"/>
      <c r="AH257" s="986"/>
      <c r="AI257" s="986"/>
      <c r="AJ257" s="986"/>
      <c r="AK257" s="986"/>
      <c r="AL257" s="986"/>
      <c r="AM257" s="986"/>
      <c r="AN257" s="986"/>
      <c r="AO257" s="986"/>
      <c r="AP257" s="986"/>
    </row>
    <row r="258" spans="2:42" ht="21.95" customHeight="1">
      <c r="B258" s="908">
        <v>36</v>
      </c>
      <c r="C258" s="1152">
        <v>34964</v>
      </c>
      <c r="D258" s="1049" t="s">
        <v>2133</v>
      </c>
      <c r="E258" s="1049" t="s">
        <v>2899</v>
      </c>
      <c r="F258" s="1050" t="s">
        <v>3134</v>
      </c>
      <c r="G258" s="912" t="s">
        <v>4815</v>
      </c>
      <c r="H258" s="913" t="str">
        <f>VLOOKUP(G258,'รหัส 1-2562-ม.ต้น'!$B$11:$C$86,2)</f>
        <v>สวนพฤกษศาสตร์ (2)</v>
      </c>
      <c r="I258" s="980"/>
      <c r="J258" s="980"/>
      <c r="K258" s="980"/>
      <c r="L258" s="980"/>
      <c r="M258" s="980"/>
      <c r="N258" s="980"/>
      <c r="O258" s="980"/>
      <c r="P258" s="980"/>
      <c r="Q258" s="980"/>
      <c r="R258" s="980"/>
      <c r="AA258" s="908">
        <v>36</v>
      </c>
      <c r="AB258" s="981">
        <v>34927</v>
      </c>
      <c r="AC258" s="988" t="s">
        <v>2133</v>
      </c>
      <c r="AD258" s="988" t="s">
        <v>2931</v>
      </c>
      <c r="AE258" s="989" t="s">
        <v>3162</v>
      </c>
      <c r="AF258" s="938"/>
      <c r="AG258" s="986"/>
      <c r="AH258" s="986"/>
      <c r="AI258" s="986"/>
      <c r="AJ258" s="986"/>
      <c r="AK258" s="986"/>
      <c r="AL258" s="986"/>
      <c r="AM258" s="986"/>
      <c r="AN258" s="986"/>
      <c r="AO258" s="986"/>
      <c r="AP258" s="986"/>
    </row>
    <row r="259" spans="2:42" ht="21.95" customHeight="1">
      <c r="B259" s="908">
        <v>37</v>
      </c>
      <c r="C259" s="1152">
        <v>34978</v>
      </c>
      <c r="D259" s="1060" t="s">
        <v>2133</v>
      </c>
      <c r="E259" s="1060" t="s">
        <v>2448</v>
      </c>
      <c r="F259" s="1068" t="s">
        <v>3196</v>
      </c>
      <c r="G259" s="912" t="s">
        <v>4837</v>
      </c>
      <c r="H259" s="913" t="str">
        <f>VLOOKUP(G259,'รหัส 1-2562-ม.ต้น'!$B$11:$C$86,2)</f>
        <v>ภาพยนตร์วิทยาศาสตร์</v>
      </c>
      <c r="I259" s="980"/>
      <c r="J259" s="980"/>
      <c r="K259" s="980"/>
      <c r="L259" s="980"/>
      <c r="M259" s="980"/>
      <c r="N259" s="980"/>
      <c r="O259" s="980"/>
      <c r="P259" s="980"/>
      <c r="Q259" s="980"/>
      <c r="R259" s="980"/>
      <c r="AA259" s="908">
        <v>37</v>
      </c>
      <c r="AB259" s="981">
        <v>34937</v>
      </c>
      <c r="AC259" s="983" t="s">
        <v>2133</v>
      </c>
      <c r="AD259" s="983" t="s">
        <v>2932</v>
      </c>
      <c r="AE259" s="984" t="s">
        <v>3094</v>
      </c>
      <c r="AF259" s="938"/>
      <c r="AG259" s="986"/>
      <c r="AH259" s="986"/>
      <c r="AI259" s="986"/>
      <c r="AJ259" s="986"/>
      <c r="AK259" s="986"/>
      <c r="AL259" s="986"/>
      <c r="AM259" s="986"/>
      <c r="AN259" s="986"/>
      <c r="AO259" s="986"/>
      <c r="AP259" s="986"/>
    </row>
    <row r="260" spans="2:42" ht="21.95" customHeight="1">
      <c r="B260" s="908">
        <v>38</v>
      </c>
      <c r="C260" s="1152">
        <v>34991</v>
      </c>
      <c r="D260" s="1026" t="s">
        <v>2133</v>
      </c>
      <c r="E260" s="1026" t="s">
        <v>2867</v>
      </c>
      <c r="F260" s="1027" t="s">
        <v>3099</v>
      </c>
      <c r="G260" s="912" t="s">
        <v>4911</v>
      </c>
      <c r="H260" s="913" t="str">
        <f>VLOOKUP(G260,'รหัส 1-2562-ม.ต้น'!$B$11:$C$86,2)</f>
        <v>นาฏศิลป์ล้านนา</v>
      </c>
      <c r="I260" s="980"/>
      <c r="J260" s="980"/>
      <c r="K260" s="980"/>
      <c r="L260" s="980"/>
      <c r="M260" s="980"/>
      <c r="N260" s="980"/>
      <c r="O260" s="980"/>
      <c r="P260" s="980"/>
      <c r="Q260" s="980"/>
      <c r="R260" s="980"/>
      <c r="AA260" s="908">
        <v>38</v>
      </c>
      <c r="AB260" s="981">
        <v>34972</v>
      </c>
      <c r="AC260" s="983" t="s">
        <v>2133</v>
      </c>
      <c r="AD260" s="983" t="s">
        <v>2933</v>
      </c>
      <c r="AE260" s="984" t="s">
        <v>3163</v>
      </c>
      <c r="AF260" s="938"/>
      <c r="AG260" s="986"/>
      <c r="AH260" s="986"/>
      <c r="AI260" s="986"/>
      <c r="AJ260" s="986"/>
      <c r="AK260" s="986"/>
      <c r="AL260" s="986"/>
      <c r="AM260" s="986"/>
      <c r="AN260" s="986"/>
      <c r="AO260" s="986"/>
      <c r="AP260" s="986"/>
    </row>
    <row r="261" spans="2:42" ht="21.95" customHeight="1">
      <c r="B261" s="908">
        <v>39</v>
      </c>
      <c r="C261" s="1152">
        <v>34992</v>
      </c>
      <c r="D261" s="1060" t="s">
        <v>2133</v>
      </c>
      <c r="E261" s="1060" t="s">
        <v>2959</v>
      </c>
      <c r="F261" s="1068" t="s">
        <v>3197</v>
      </c>
      <c r="G261" s="912" t="s">
        <v>4885</v>
      </c>
      <c r="H261" s="913" t="str">
        <f>VLOOKUP(G261,'รหัส 1-2562-ม.ต้น'!$B$11:$C$86,2)</f>
        <v>ห้องเรียนสีเขียว1</v>
      </c>
      <c r="I261" s="980"/>
      <c r="J261" s="980"/>
      <c r="K261" s="980"/>
      <c r="L261" s="980"/>
      <c r="M261" s="980"/>
      <c r="N261" s="980"/>
      <c r="O261" s="980"/>
      <c r="P261" s="980"/>
      <c r="Q261" s="980"/>
      <c r="R261" s="980"/>
      <c r="T261" s="934" t="s">
        <v>3392</v>
      </c>
      <c r="AA261" s="908">
        <v>39</v>
      </c>
      <c r="AB261" s="981">
        <v>34987</v>
      </c>
      <c r="AC261" s="988" t="s">
        <v>2133</v>
      </c>
      <c r="AD261" s="988" t="s">
        <v>2934</v>
      </c>
      <c r="AE261" s="989" t="s">
        <v>2527</v>
      </c>
      <c r="AF261" s="938"/>
      <c r="AG261" s="986"/>
      <c r="AH261" s="986"/>
      <c r="AI261" s="986"/>
      <c r="AJ261" s="986"/>
      <c r="AK261" s="986"/>
      <c r="AL261" s="986"/>
      <c r="AM261" s="986"/>
      <c r="AN261" s="986"/>
      <c r="AO261" s="986"/>
      <c r="AP261" s="986"/>
    </row>
    <row r="262" spans="2:42" ht="21.95" customHeight="1">
      <c r="B262" s="485"/>
      <c r="C262" s="1153"/>
      <c r="D262" s="1077"/>
      <c r="E262" s="1077"/>
      <c r="F262" s="1077"/>
      <c r="G262" s="959"/>
      <c r="I262" s="937"/>
      <c r="J262" s="937"/>
      <c r="K262" s="937"/>
      <c r="L262" s="937"/>
      <c r="M262" s="937"/>
      <c r="N262" s="937"/>
      <c r="O262" s="937"/>
      <c r="P262" s="937"/>
      <c r="Q262" s="937"/>
      <c r="R262" s="937"/>
      <c r="AA262" s="485"/>
      <c r="AB262" s="485"/>
      <c r="AC262" s="1077"/>
      <c r="AD262" s="1077"/>
      <c r="AE262" s="1077"/>
      <c r="AF262" s="959"/>
      <c r="AG262" s="937"/>
      <c r="AH262" s="937"/>
      <c r="AI262" s="937"/>
      <c r="AJ262" s="937"/>
      <c r="AK262" s="937"/>
      <c r="AL262" s="937"/>
      <c r="AM262" s="937"/>
      <c r="AN262" s="937"/>
      <c r="AO262" s="937"/>
      <c r="AP262" s="937"/>
    </row>
    <row r="263" spans="2:42" ht="21.95" customHeight="1">
      <c r="D263" s="899"/>
      <c r="E263" s="899"/>
      <c r="F263" s="899"/>
      <c r="G263" s="937"/>
      <c r="I263" s="937"/>
      <c r="J263" s="937"/>
      <c r="K263" s="937"/>
      <c r="L263" s="937"/>
      <c r="M263" s="937"/>
      <c r="N263" s="937"/>
      <c r="O263" s="937"/>
      <c r="P263" s="937"/>
      <c r="Q263" s="937"/>
      <c r="R263" s="937"/>
      <c r="AC263" s="899"/>
      <c r="AD263" s="899"/>
      <c r="AE263" s="899"/>
      <c r="AF263" s="937"/>
      <c r="AG263" s="937"/>
      <c r="AH263" s="937"/>
      <c r="AI263" s="937"/>
      <c r="AJ263" s="937"/>
      <c r="AK263" s="937"/>
      <c r="AL263" s="937"/>
      <c r="AM263" s="937"/>
      <c r="AN263" s="937"/>
      <c r="AO263" s="937"/>
      <c r="AP263" s="937"/>
    </row>
    <row r="267" spans="2:42" ht="21.95" customHeight="1">
      <c r="D267" s="1352"/>
      <c r="E267" s="1353"/>
      <c r="F267" s="1353"/>
      <c r="G267" s="1353"/>
      <c r="H267" s="1353"/>
      <c r="I267" s="1353"/>
      <c r="J267" s="1353"/>
      <c r="K267" s="1353"/>
      <c r="L267" s="1353"/>
      <c r="M267" s="1353"/>
      <c r="N267" s="1353"/>
      <c r="O267" s="1353"/>
      <c r="P267" s="1353"/>
      <c r="Q267" s="1353"/>
      <c r="R267" s="1353"/>
      <c r="AC267" s="1352"/>
      <c r="AD267" s="1353"/>
      <c r="AE267" s="1353"/>
      <c r="AF267" s="1353"/>
      <c r="AG267" s="1353"/>
      <c r="AH267" s="1353"/>
      <c r="AI267" s="1353"/>
      <c r="AJ267" s="1353"/>
      <c r="AK267" s="1353"/>
      <c r="AL267" s="1353"/>
      <c r="AM267" s="1353"/>
      <c r="AN267" s="1353"/>
      <c r="AO267" s="1353"/>
      <c r="AP267" s="1353"/>
    </row>
    <row r="268" spans="2:42" ht="21.95" customHeight="1">
      <c r="B268" s="906" t="s">
        <v>1</v>
      </c>
      <c r="C268" s="1151" t="s">
        <v>2</v>
      </c>
      <c r="D268" s="1354" t="s">
        <v>2116</v>
      </c>
      <c r="E268" s="1355"/>
      <c r="F268" s="1355"/>
      <c r="G268" s="906" t="s">
        <v>4793</v>
      </c>
      <c r="H268" s="906" t="s">
        <v>4794</v>
      </c>
      <c r="I268" s="906" t="s">
        <v>5081</v>
      </c>
      <c r="J268" s="906" t="s">
        <v>4795</v>
      </c>
      <c r="K268" s="907"/>
      <c r="L268" s="907"/>
      <c r="M268" s="907"/>
      <c r="N268" s="907"/>
      <c r="O268" s="907"/>
      <c r="P268" s="907"/>
      <c r="Q268" s="907"/>
      <c r="R268" s="907"/>
      <c r="AA268" s="906" t="s">
        <v>1</v>
      </c>
      <c r="AB268" s="906" t="s">
        <v>2</v>
      </c>
      <c r="AC268" s="1354" t="s">
        <v>2116</v>
      </c>
      <c r="AD268" s="1355"/>
      <c r="AE268" s="1355"/>
      <c r="AF268" s="907"/>
      <c r="AG268" s="907"/>
      <c r="AH268" s="907"/>
      <c r="AI268" s="907"/>
      <c r="AJ268" s="907"/>
      <c r="AK268" s="907"/>
      <c r="AL268" s="907"/>
      <c r="AM268" s="907"/>
      <c r="AN268" s="907"/>
      <c r="AO268" s="907"/>
      <c r="AP268" s="907"/>
    </row>
    <row r="269" spans="2:42" ht="21.95" customHeight="1">
      <c r="B269" s="908">
        <v>1</v>
      </c>
      <c r="C269" s="1152">
        <v>34627</v>
      </c>
      <c r="D269" s="1061" t="s">
        <v>2135</v>
      </c>
      <c r="E269" s="1061" t="s">
        <v>2869</v>
      </c>
      <c r="F269" s="1067" t="s">
        <v>3101</v>
      </c>
      <c r="G269" s="912" t="s">
        <v>5079</v>
      </c>
      <c r="H269" s="913" t="e">
        <f>VLOOKUP(G269,'รหัส 1-2562-ม.ต้น'!$B$11:$C$86,2)</f>
        <v>#N/A</v>
      </c>
      <c r="I269" s="980"/>
      <c r="J269" s="980"/>
      <c r="K269" s="980"/>
      <c r="L269" s="980"/>
      <c r="M269" s="980"/>
      <c r="N269" s="980"/>
      <c r="O269" s="980"/>
      <c r="P269" s="980"/>
      <c r="Q269" s="980"/>
      <c r="R269" s="980"/>
      <c r="AA269" s="908">
        <v>1</v>
      </c>
      <c r="AB269" s="981">
        <v>34619</v>
      </c>
      <c r="AC269" s="988" t="s">
        <v>2135</v>
      </c>
      <c r="AD269" s="988" t="s">
        <v>2935</v>
      </c>
      <c r="AE269" s="989" t="s">
        <v>3164</v>
      </c>
      <c r="AF269" s="938"/>
      <c r="AG269" s="986"/>
      <c r="AH269" s="986"/>
      <c r="AI269" s="986"/>
      <c r="AJ269" s="986"/>
      <c r="AK269" s="986"/>
      <c r="AL269" s="986"/>
      <c r="AM269" s="986"/>
      <c r="AN269" s="986"/>
      <c r="AO269" s="986"/>
      <c r="AP269" s="986"/>
    </row>
    <row r="270" spans="2:42" ht="21.95" customHeight="1">
      <c r="B270" s="908">
        <v>2</v>
      </c>
      <c r="C270" s="1152">
        <v>34670</v>
      </c>
      <c r="D270" s="1026" t="s">
        <v>2135</v>
      </c>
      <c r="E270" s="1026" t="s">
        <v>2842</v>
      </c>
      <c r="F270" s="1027" t="s">
        <v>3067</v>
      </c>
      <c r="G270" s="912" t="s">
        <v>4871</v>
      </c>
      <c r="H270" s="913" t="str">
        <f>VLOOKUP(G270,'รหัส 1-2562-ม.ต้น'!$B$11:$C$86,2)</f>
        <v>งานโสตน่ารู้  เกมสนุกน่ารัก</v>
      </c>
      <c r="I270" s="980"/>
      <c r="J270" s="980"/>
      <c r="K270" s="980"/>
      <c r="L270" s="980"/>
      <c r="M270" s="980"/>
      <c r="N270" s="980"/>
      <c r="O270" s="980"/>
      <c r="P270" s="980"/>
      <c r="Q270" s="980"/>
      <c r="R270" s="980"/>
      <c r="AA270" s="908">
        <v>2</v>
      </c>
      <c r="AB270" s="981">
        <v>34624</v>
      </c>
      <c r="AC270" s="988" t="s">
        <v>2135</v>
      </c>
      <c r="AD270" s="988" t="s">
        <v>2936</v>
      </c>
      <c r="AE270" s="989" t="s">
        <v>2219</v>
      </c>
      <c r="AF270" s="938"/>
      <c r="AG270" s="986"/>
      <c r="AH270" s="986"/>
      <c r="AI270" s="986"/>
      <c r="AJ270" s="986"/>
      <c r="AK270" s="986"/>
      <c r="AL270" s="986"/>
      <c r="AM270" s="986"/>
      <c r="AN270" s="986"/>
      <c r="AO270" s="986"/>
      <c r="AP270" s="986"/>
    </row>
    <row r="271" spans="2:42" ht="21.95" customHeight="1">
      <c r="B271" s="908">
        <v>3</v>
      </c>
      <c r="C271" s="1152">
        <v>34672</v>
      </c>
      <c r="D271" s="1060" t="s">
        <v>2135</v>
      </c>
      <c r="E271" s="1060" t="s">
        <v>2906</v>
      </c>
      <c r="F271" s="1068" t="s">
        <v>3139</v>
      </c>
      <c r="G271" s="912" t="s">
        <v>5079</v>
      </c>
      <c r="H271" s="913" t="e">
        <f>VLOOKUP(G271,'รหัส 1-2562-ม.ต้น'!$B$11:$C$86,2)</f>
        <v>#N/A</v>
      </c>
      <c r="I271" s="980"/>
      <c r="J271" s="980"/>
      <c r="K271" s="980"/>
      <c r="L271" s="980"/>
      <c r="M271" s="980"/>
      <c r="N271" s="980"/>
      <c r="O271" s="980"/>
      <c r="P271" s="980"/>
      <c r="Q271" s="980"/>
      <c r="R271" s="980"/>
      <c r="AA271" s="908">
        <v>3</v>
      </c>
      <c r="AB271" s="981">
        <v>34669</v>
      </c>
      <c r="AC271" s="988" t="s">
        <v>2135</v>
      </c>
      <c r="AD271" s="988" t="s">
        <v>2937</v>
      </c>
      <c r="AE271" s="989" t="s">
        <v>3165</v>
      </c>
      <c r="AF271" s="938"/>
      <c r="AG271" s="986"/>
      <c r="AH271" s="986"/>
      <c r="AI271" s="986"/>
      <c r="AJ271" s="986"/>
      <c r="AK271" s="986"/>
      <c r="AL271" s="986"/>
      <c r="AM271" s="986"/>
      <c r="AN271" s="986"/>
      <c r="AO271" s="986"/>
      <c r="AP271" s="986"/>
    </row>
    <row r="272" spans="2:42" ht="21.95" customHeight="1">
      <c r="B272" s="908">
        <v>4</v>
      </c>
      <c r="C272" s="1152">
        <v>34702</v>
      </c>
      <c r="D272" s="1026" t="s">
        <v>2135</v>
      </c>
      <c r="E272" s="1026" t="s">
        <v>1177</v>
      </c>
      <c r="F272" s="1027" t="s">
        <v>3166</v>
      </c>
      <c r="G272" s="912" t="s">
        <v>5079</v>
      </c>
      <c r="H272" s="913" t="e">
        <f>VLOOKUP(G272,'รหัส 1-2562-ม.ต้น'!$B$11:$C$86,2)</f>
        <v>#N/A</v>
      </c>
      <c r="I272" s="980"/>
      <c r="J272" s="980"/>
      <c r="K272" s="980"/>
      <c r="L272" s="980"/>
      <c r="M272" s="980"/>
      <c r="N272" s="980"/>
      <c r="O272" s="980"/>
      <c r="P272" s="980"/>
      <c r="Q272" s="980"/>
      <c r="R272" s="980"/>
      <c r="AA272" s="908">
        <v>4</v>
      </c>
      <c r="AB272" s="981">
        <v>34702</v>
      </c>
      <c r="AC272" s="988" t="s">
        <v>2135</v>
      </c>
      <c r="AD272" s="988" t="s">
        <v>1177</v>
      </c>
      <c r="AE272" s="989" t="s">
        <v>3166</v>
      </c>
      <c r="AF272" s="938"/>
      <c r="AG272" s="986"/>
      <c r="AH272" s="986"/>
      <c r="AI272" s="986"/>
      <c r="AJ272" s="986"/>
      <c r="AK272" s="986"/>
      <c r="AL272" s="986"/>
      <c r="AM272" s="986"/>
      <c r="AN272" s="986"/>
      <c r="AO272" s="986"/>
      <c r="AP272" s="986"/>
    </row>
    <row r="273" spans="2:42" ht="21.95" customHeight="1">
      <c r="B273" s="908">
        <v>5</v>
      </c>
      <c r="C273" s="1152">
        <v>34711</v>
      </c>
      <c r="D273" s="1060" t="s">
        <v>2135</v>
      </c>
      <c r="E273" s="1060" t="s">
        <v>2844</v>
      </c>
      <c r="F273" s="1068" t="s">
        <v>3069</v>
      </c>
      <c r="G273" s="912" t="s">
        <v>5079</v>
      </c>
      <c r="H273" s="913" t="e">
        <f>VLOOKUP(G273,'รหัส 1-2562-ม.ต้น'!$B$11:$C$86,2)</f>
        <v>#N/A</v>
      </c>
      <c r="I273" s="980"/>
      <c r="J273" s="980"/>
      <c r="K273" s="980"/>
      <c r="L273" s="980"/>
      <c r="M273" s="980"/>
      <c r="N273" s="980"/>
      <c r="O273" s="980"/>
      <c r="P273" s="980"/>
      <c r="Q273" s="980"/>
      <c r="R273" s="980"/>
      <c r="AA273" s="908">
        <v>5</v>
      </c>
      <c r="AB273" s="981">
        <v>34756</v>
      </c>
      <c r="AC273" s="988" t="s">
        <v>2135</v>
      </c>
      <c r="AD273" s="988" t="s">
        <v>2938</v>
      </c>
      <c r="AE273" s="989" t="s">
        <v>3167</v>
      </c>
      <c r="AF273" s="938"/>
      <c r="AG273" s="986"/>
      <c r="AH273" s="986"/>
      <c r="AI273" s="986"/>
      <c r="AJ273" s="986"/>
      <c r="AK273" s="986"/>
      <c r="AL273" s="986"/>
      <c r="AM273" s="986"/>
      <c r="AN273" s="986"/>
      <c r="AO273" s="986"/>
      <c r="AP273" s="986"/>
    </row>
    <row r="274" spans="2:42" ht="21.95" customHeight="1">
      <c r="B274" s="908">
        <v>6</v>
      </c>
      <c r="C274" s="1152">
        <v>34719</v>
      </c>
      <c r="D274" s="1026" t="s">
        <v>2135</v>
      </c>
      <c r="E274" s="1026" t="s">
        <v>2907</v>
      </c>
      <c r="F274" s="1027" t="s">
        <v>3140</v>
      </c>
      <c r="G274" s="912" t="s">
        <v>4829</v>
      </c>
      <c r="H274" s="913" t="str">
        <f>VLOOKUP(G274,'รหัส 1-2562-ม.ต้น'!$B$11:$C$86,2)</f>
        <v>A-MATH1</v>
      </c>
      <c r="I274" s="980"/>
      <c r="J274" s="980"/>
      <c r="K274" s="980"/>
      <c r="L274" s="980"/>
      <c r="M274" s="980"/>
      <c r="N274" s="980"/>
      <c r="O274" s="980"/>
      <c r="P274" s="980"/>
      <c r="Q274" s="980"/>
      <c r="R274" s="980"/>
      <c r="AA274" s="908">
        <v>6</v>
      </c>
      <c r="AB274" s="981">
        <v>34807</v>
      </c>
      <c r="AC274" s="988" t="s">
        <v>2135</v>
      </c>
      <c r="AD274" s="988" t="s">
        <v>2939</v>
      </c>
      <c r="AE274" s="989" t="s">
        <v>3168</v>
      </c>
      <c r="AF274" s="938"/>
      <c r="AG274" s="986"/>
      <c r="AH274" s="986"/>
      <c r="AI274" s="986"/>
      <c r="AJ274" s="986"/>
      <c r="AK274" s="986"/>
      <c r="AL274" s="986"/>
      <c r="AM274" s="986"/>
      <c r="AN274" s="986"/>
      <c r="AO274" s="986"/>
      <c r="AP274" s="986"/>
    </row>
    <row r="275" spans="2:42" ht="21.95" customHeight="1">
      <c r="B275" s="908">
        <v>7</v>
      </c>
      <c r="C275" s="1152">
        <v>34726</v>
      </c>
      <c r="D275" s="1060" t="s">
        <v>2135</v>
      </c>
      <c r="E275" s="1060" t="s">
        <v>2845</v>
      </c>
      <c r="F275" s="1068" t="s">
        <v>3070</v>
      </c>
      <c r="G275" s="912" t="s">
        <v>5079</v>
      </c>
      <c r="H275" s="913" t="e">
        <f>VLOOKUP(G275,'รหัส 1-2562-ม.ต้น'!$B$11:$C$86,2)</f>
        <v>#N/A</v>
      </c>
      <c r="I275" s="980"/>
      <c r="J275" s="980"/>
      <c r="K275" s="980"/>
      <c r="L275" s="980"/>
      <c r="M275" s="980"/>
      <c r="N275" s="980"/>
      <c r="O275" s="980"/>
      <c r="P275" s="980"/>
      <c r="Q275" s="980"/>
      <c r="R275" s="980"/>
      <c r="T275" s="1078"/>
      <c r="U275" s="1079"/>
      <c r="AA275" s="908">
        <v>7</v>
      </c>
      <c r="AB275" s="981">
        <v>34904</v>
      </c>
      <c r="AC275" s="988" t="s">
        <v>2135</v>
      </c>
      <c r="AD275" s="988" t="s">
        <v>2533</v>
      </c>
      <c r="AE275" s="989" t="s">
        <v>3375</v>
      </c>
      <c r="AF275" s="938"/>
      <c r="AG275" s="986"/>
      <c r="AH275" s="986"/>
      <c r="AI275" s="986"/>
      <c r="AJ275" s="986"/>
      <c r="AK275" s="986"/>
      <c r="AL275" s="986"/>
      <c r="AM275" s="986"/>
      <c r="AN275" s="986"/>
      <c r="AO275" s="986"/>
      <c r="AP275" s="986"/>
    </row>
    <row r="276" spans="2:42" ht="21.95" customHeight="1">
      <c r="B276" s="908">
        <v>8</v>
      </c>
      <c r="C276" s="1152">
        <v>34768</v>
      </c>
      <c r="D276" s="1061" t="s">
        <v>2135</v>
      </c>
      <c r="E276" s="1061" t="s">
        <v>2873</v>
      </c>
      <c r="F276" s="1067" t="s">
        <v>3105</v>
      </c>
      <c r="G276" s="912" t="s">
        <v>5079</v>
      </c>
      <c r="H276" s="913" t="e">
        <f>VLOOKUP(G276,'รหัส 1-2562-ม.ต้น'!$B$11:$C$86,2)</f>
        <v>#N/A</v>
      </c>
      <c r="I276" s="980"/>
      <c r="J276" s="980"/>
      <c r="K276" s="980"/>
      <c r="L276" s="980"/>
      <c r="M276" s="980"/>
      <c r="N276" s="980"/>
      <c r="O276" s="980"/>
      <c r="P276" s="980"/>
      <c r="Q276" s="980"/>
      <c r="R276" s="980"/>
      <c r="AA276" s="908">
        <v>8</v>
      </c>
      <c r="AB276" s="981">
        <v>34929</v>
      </c>
      <c r="AC276" s="988" t="s">
        <v>2135</v>
      </c>
      <c r="AD276" s="988" t="s">
        <v>2940</v>
      </c>
      <c r="AE276" s="989" t="s">
        <v>3169</v>
      </c>
      <c r="AF276" s="938"/>
      <c r="AG276" s="986"/>
      <c r="AH276" s="986"/>
      <c r="AI276" s="986"/>
      <c r="AJ276" s="986"/>
      <c r="AK276" s="986"/>
      <c r="AL276" s="986"/>
      <c r="AM276" s="986"/>
      <c r="AN276" s="986"/>
      <c r="AO276" s="986"/>
      <c r="AP276" s="986"/>
    </row>
    <row r="277" spans="2:42" ht="21.95" customHeight="1">
      <c r="B277" s="908">
        <v>9</v>
      </c>
      <c r="C277" s="1152">
        <v>34769</v>
      </c>
      <c r="D277" s="1049" t="s">
        <v>2135</v>
      </c>
      <c r="E277" s="1049" t="s">
        <v>2874</v>
      </c>
      <c r="F277" s="1050" t="s">
        <v>2408</v>
      </c>
      <c r="G277" s="912" t="s">
        <v>5079</v>
      </c>
      <c r="H277" s="913" t="e">
        <f>VLOOKUP(G277,'รหัส 1-2562-ม.ต้น'!$B$11:$C$86,2)</f>
        <v>#N/A</v>
      </c>
      <c r="I277" s="980"/>
      <c r="J277" s="980"/>
      <c r="K277" s="980"/>
      <c r="L277" s="980"/>
      <c r="M277" s="980"/>
      <c r="N277" s="980"/>
      <c r="O277" s="980"/>
      <c r="P277" s="980"/>
      <c r="Q277" s="980"/>
      <c r="R277" s="980"/>
      <c r="AA277" s="908">
        <v>9</v>
      </c>
      <c r="AB277" s="981">
        <v>34982</v>
      </c>
      <c r="AC277" s="988" t="s">
        <v>2135</v>
      </c>
      <c r="AD277" s="988" t="s">
        <v>2941</v>
      </c>
      <c r="AE277" s="989" t="s">
        <v>3170</v>
      </c>
      <c r="AF277" s="938"/>
      <c r="AG277" s="986"/>
      <c r="AH277" s="986"/>
      <c r="AI277" s="986"/>
      <c r="AJ277" s="986"/>
      <c r="AK277" s="986"/>
      <c r="AL277" s="986"/>
      <c r="AM277" s="986"/>
      <c r="AN277" s="986"/>
      <c r="AO277" s="986"/>
      <c r="AP277" s="986"/>
    </row>
    <row r="278" spans="2:42" ht="21.95" customHeight="1">
      <c r="B278" s="908">
        <v>10</v>
      </c>
      <c r="C278" s="1152">
        <v>34784</v>
      </c>
      <c r="D278" s="1080" t="s">
        <v>2135</v>
      </c>
      <c r="E278" s="1080" t="s">
        <v>2909</v>
      </c>
      <c r="F278" s="1081" t="s">
        <v>800</v>
      </c>
      <c r="G278" s="912" t="s">
        <v>5079</v>
      </c>
      <c r="H278" s="913" t="e">
        <f>VLOOKUP(G278,'รหัส 1-2562-ม.ต้น'!$B$11:$C$86,2)</f>
        <v>#N/A</v>
      </c>
      <c r="I278" s="980"/>
      <c r="J278" s="980"/>
      <c r="K278" s="980"/>
      <c r="L278" s="980"/>
      <c r="M278" s="980"/>
      <c r="N278" s="980"/>
      <c r="O278" s="980"/>
      <c r="P278" s="980"/>
      <c r="Q278" s="980"/>
      <c r="R278" s="980"/>
      <c r="AA278" s="919">
        <v>10</v>
      </c>
      <c r="AB278" s="981">
        <v>34984</v>
      </c>
      <c r="AC278" s="1001" t="s">
        <v>2135</v>
      </c>
      <c r="AD278" s="1001" t="s">
        <v>2942</v>
      </c>
      <c r="AE278" s="1002" t="s">
        <v>3171</v>
      </c>
      <c r="AF278" s="938"/>
      <c r="AG278" s="986"/>
      <c r="AH278" s="986"/>
      <c r="AI278" s="986"/>
      <c r="AJ278" s="986"/>
      <c r="AK278" s="986"/>
      <c r="AL278" s="986"/>
      <c r="AM278" s="986"/>
      <c r="AN278" s="986"/>
      <c r="AO278" s="986"/>
      <c r="AP278" s="986"/>
    </row>
    <row r="279" spans="2:42" ht="21.95" customHeight="1">
      <c r="B279" s="908">
        <v>11</v>
      </c>
      <c r="C279" s="1152">
        <v>34807</v>
      </c>
      <c r="D279" s="1025" t="s">
        <v>2135</v>
      </c>
      <c r="E279" s="1026" t="s">
        <v>2939</v>
      </c>
      <c r="F279" s="1027" t="s">
        <v>3168</v>
      </c>
      <c r="G279" s="912" t="s">
        <v>4871</v>
      </c>
      <c r="H279" s="913" t="str">
        <f>VLOOKUP(G279,'รหัส 1-2562-ม.ต้น'!$B$11:$C$86,2)</f>
        <v>งานโสตน่ารู้  เกมสนุกน่ารัก</v>
      </c>
      <c r="I279" s="980"/>
      <c r="J279" s="980"/>
      <c r="K279" s="980"/>
      <c r="L279" s="980"/>
      <c r="M279" s="980"/>
      <c r="N279" s="980"/>
      <c r="O279" s="980"/>
      <c r="P279" s="980"/>
      <c r="Q279" s="980"/>
      <c r="R279" s="980"/>
      <c r="AA279" s="923">
        <v>11</v>
      </c>
      <c r="AB279" s="981">
        <v>34986</v>
      </c>
      <c r="AC279" s="987" t="s">
        <v>2135</v>
      </c>
      <c r="AD279" s="988" t="s">
        <v>2943</v>
      </c>
      <c r="AE279" s="989" t="s">
        <v>3172</v>
      </c>
      <c r="AF279" s="948"/>
      <c r="AG279" s="986"/>
      <c r="AH279" s="986"/>
      <c r="AI279" s="986"/>
      <c r="AJ279" s="986"/>
      <c r="AK279" s="986"/>
      <c r="AL279" s="986"/>
      <c r="AM279" s="986"/>
      <c r="AN279" s="986"/>
      <c r="AO279" s="986"/>
      <c r="AP279" s="986"/>
    </row>
    <row r="280" spans="2:42" ht="21.95" customHeight="1">
      <c r="B280" s="908">
        <v>12</v>
      </c>
      <c r="C280" s="1160">
        <v>34868</v>
      </c>
      <c r="D280" s="1082" t="s">
        <v>2135</v>
      </c>
      <c r="E280" s="1082" t="s">
        <v>4604</v>
      </c>
      <c r="F280" s="1083" t="s">
        <v>3274</v>
      </c>
      <c r="G280" s="912" t="s">
        <v>5079</v>
      </c>
      <c r="H280" s="913" t="e">
        <f>VLOOKUP(G280,'รหัส 1-2562-ม.ต้น'!$B$11:$C$86,2)</f>
        <v>#N/A</v>
      </c>
      <c r="I280" s="980"/>
      <c r="J280" s="980"/>
      <c r="K280" s="980"/>
      <c r="L280" s="980"/>
      <c r="M280" s="980"/>
      <c r="N280" s="980"/>
      <c r="O280" s="980"/>
      <c r="P280" s="980"/>
      <c r="Q280" s="980"/>
      <c r="R280" s="980"/>
      <c r="AA280" s="485"/>
      <c r="AB280" s="981"/>
      <c r="AC280" s="1007"/>
      <c r="AD280" s="1007"/>
      <c r="AE280" s="1008"/>
      <c r="AF280" s="948"/>
      <c r="AG280" s="986"/>
      <c r="AH280" s="986"/>
      <c r="AI280" s="986"/>
      <c r="AJ280" s="986"/>
      <c r="AK280" s="986"/>
      <c r="AL280" s="986"/>
      <c r="AM280" s="986"/>
      <c r="AN280" s="986"/>
      <c r="AO280" s="986"/>
      <c r="AP280" s="986"/>
    </row>
    <row r="281" spans="2:42" ht="21.95" customHeight="1">
      <c r="B281" s="908">
        <v>13</v>
      </c>
      <c r="C281" s="1152">
        <v>34911</v>
      </c>
      <c r="D281" s="1082" t="s">
        <v>2135</v>
      </c>
      <c r="E281" s="1082" t="s">
        <v>1142</v>
      </c>
      <c r="F281" s="1083" t="s">
        <v>3076</v>
      </c>
      <c r="G281" s="912" t="s">
        <v>4871</v>
      </c>
      <c r="H281" s="913" t="str">
        <f>VLOOKUP(G281,'รหัส 1-2562-ม.ต้น'!$B$11:$C$86,2)</f>
        <v>งานโสตน่ารู้  เกมสนุกน่ารัก</v>
      </c>
      <c r="I281" s="980"/>
      <c r="J281" s="980"/>
      <c r="K281" s="980"/>
      <c r="L281" s="980"/>
      <c r="M281" s="980"/>
      <c r="N281" s="980"/>
      <c r="O281" s="980"/>
      <c r="P281" s="980"/>
      <c r="Q281" s="980"/>
      <c r="R281" s="980"/>
      <c r="AA281" s="930">
        <v>12</v>
      </c>
      <c r="AB281" s="981">
        <v>34584</v>
      </c>
      <c r="AC281" s="1007" t="s">
        <v>2133</v>
      </c>
      <c r="AD281" s="1007" t="s">
        <v>1611</v>
      </c>
      <c r="AE281" s="1008" t="s">
        <v>3173</v>
      </c>
      <c r="AF281" s="938"/>
      <c r="AG281" s="986"/>
      <c r="AH281" s="986"/>
      <c r="AI281" s="986"/>
      <c r="AJ281" s="986"/>
      <c r="AK281" s="986"/>
      <c r="AL281" s="986"/>
      <c r="AM281" s="986"/>
      <c r="AN281" s="986"/>
      <c r="AO281" s="986"/>
      <c r="AP281" s="986"/>
    </row>
    <row r="282" spans="2:42" ht="21.95" customHeight="1">
      <c r="B282" s="908">
        <v>14</v>
      </c>
      <c r="C282" s="1152">
        <v>34961</v>
      </c>
      <c r="D282" s="1060" t="s">
        <v>2135</v>
      </c>
      <c r="E282" s="1060" t="s">
        <v>2913</v>
      </c>
      <c r="F282" s="1068" t="s">
        <v>2160</v>
      </c>
      <c r="G282" s="912" t="s">
        <v>5079</v>
      </c>
      <c r="H282" s="913" t="e">
        <f>VLOOKUP(G282,'รหัส 1-2562-ม.ต้น'!$B$11:$C$86,2)</f>
        <v>#N/A</v>
      </c>
      <c r="I282" s="980"/>
      <c r="J282" s="980"/>
      <c r="K282" s="980"/>
      <c r="L282" s="980"/>
      <c r="M282" s="980"/>
      <c r="N282" s="980"/>
      <c r="O282" s="980"/>
      <c r="P282" s="980"/>
      <c r="Q282" s="980"/>
      <c r="R282" s="980"/>
      <c r="AA282" s="908">
        <v>13</v>
      </c>
      <c r="AB282" s="981">
        <v>34592</v>
      </c>
      <c r="AC282" s="983" t="s">
        <v>2133</v>
      </c>
      <c r="AD282" s="983" t="s">
        <v>2944</v>
      </c>
      <c r="AE282" s="984" t="s">
        <v>3174</v>
      </c>
      <c r="AF282" s="938"/>
      <c r="AG282" s="986"/>
      <c r="AH282" s="986"/>
      <c r="AI282" s="986"/>
      <c r="AJ282" s="986"/>
      <c r="AK282" s="986"/>
      <c r="AL282" s="986"/>
      <c r="AM282" s="986"/>
      <c r="AN282" s="986"/>
      <c r="AO282" s="986"/>
      <c r="AP282" s="986"/>
    </row>
    <row r="283" spans="2:42" ht="21.95" customHeight="1">
      <c r="B283" s="908">
        <v>15</v>
      </c>
      <c r="C283" s="1152">
        <v>34999</v>
      </c>
      <c r="D283" s="1026" t="s">
        <v>2135</v>
      </c>
      <c r="E283" s="1026" t="s">
        <v>2850</v>
      </c>
      <c r="F283" s="1027" t="s">
        <v>3077</v>
      </c>
      <c r="G283" s="912" t="s">
        <v>4871</v>
      </c>
      <c r="H283" s="913" t="str">
        <f>VLOOKUP(G283,'รหัส 1-2562-ม.ต้น'!$B$11:$C$86,2)</f>
        <v>งานโสตน่ารู้  เกมสนุกน่ารัก</v>
      </c>
      <c r="I283" s="980"/>
      <c r="J283" s="980"/>
      <c r="K283" s="980"/>
      <c r="L283" s="980"/>
      <c r="M283" s="980"/>
      <c r="N283" s="980"/>
      <c r="O283" s="980"/>
      <c r="P283" s="980"/>
      <c r="Q283" s="980"/>
      <c r="R283" s="980"/>
      <c r="AA283" s="908">
        <v>14</v>
      </c>
      <c r="AB283" s="981">
        <v>34599</v>
      </c>
      <c r="AC283" s="983" t="s">
        <v>2133</v>
      </c>
      <c r="AD283" s="983" t="s">
        <v>2434</v>
      </c>
      <c r="AE283" s="984" t="s">
        <v>3175</v>
      </c>
      <c r="AF283" s="938"/>
      <c r="AG283" s="986"/>
      <c r="AH283" s="986"/>
      <c r="AI283" s="986"/>
      <c r="AJ283" s="986"/>
      <c r="AK283" s="986"/>
      <c r="AL283" s="986"/>
      <c r="AM283" s="986"/>
      <c r="AN283" s="986"/>
      <c r="AO283" s="986"/>
      <c r="AP283" s="986"/>
    </row>
    <row r="284" spans="2:42" ht="21.95" customHeight="1">
      <c r="B284" s="908">
        <v>16</v>
      </c>
      <c r="C284" s="1157">
        <v>34584</v>
      </c>
      <c r="D284" s="978" t="s">
        <v>2133</v>
      </c>
      <c r="E284" s="978" t="s">
        <v>1611</v>
      </c>
      <c r="F284" s="979" t="s">
        <v>3173</v>
      </c>
      <c r="G284" s="912" t="s">
        <v>4901</v>
      </c>
      <c r="H284" s="913" t="str">
        <f>VLOOKUP(G284,'รหัส 1-2562-ม.ต้น'!$B$11:$C$86,2)</f>
        <v>Inter club</v>
      </c>
      <c r="I284" s="980"/>
      <c r="J284" s="980"/>
      <c r="K284" s="980"/>
      <c r="L284" s="980"/>
      <c r="M284" s="980"/>
      <c r="N284" s="980"/>
      <c r="O284" s="980"/>
      <c r="P284" s="980"/>
      <c r="Q284" s="980"/>
      <c r="R284" s="980"/>
      <c r="AA284" s="908">
        <v>15</v>
      </c>
      <c r="AB284" s="981">
        <v>34615</v>
      </c>
      <c r="AC284" s="988" t="s">
        <v>2133</v>
      </c>
      <c r="AD284" s="988" t="s">
        <v>2945</v>
      </c>
      <c r="AE284" s="989" t="s">
        <v>3176</v>
      </c>
      <c r="AF284" s="938"/>
      <c r="AG284" s="986"/>
      <c r="AH284" s="986"/>
      <c r="AI284" s="986"/>
      <c r="AJ284" s="986"/>
      <c r="AK284" s="986"/>
      <c r="AL284" s="986"/>
      <c r="AM284" s="986"/>
      <c r="AN284" s="986"/>
      <c r="AO284" s="986"/>
      <c r="AP284" s="986"/>
    </row>
    <row r="285" spans="2:42" ht="21.95" customHeight="1">
      <c r="B285" s="908">
        <v>17</v>
      </c>
      <c r="C285" s="1152">
        <v>34592</v>
      </c>
      <c r="D285" s="1060" t="s">
        <v>2133</v>
      </c>
      <c r="E285" s="1060" t="s">
        <v>2944</v>
      </c>
      <c r="F285" s="1068" t="s">
        <v>3174</v>
      </c>
      <c r="G285" s="912" t="s">
        <v>4901</v>
      </c>
      <c r="H285" s="913" t="str">
        <f>VLOOKUP(G285,'รหัส 1-2562-ม.ต้น'!$B$11:$C$86,2)</f>
        <v>Inter club</v>
      </c>
      <c r="I285" s="980"/>
      <c r="J285" s="980"/>
      <c r="K285" s="980"/>
      <c r="L285" s="980"/>
      <c r="M285" s="980"/>
      <c r="N285" s="980"/>
      <c r="O285" s="980"/>
      <c r="P285" s="980"/>
      <c r="Q285" s="980"/>
      <c r="R285" s="980"/>
      <c r="AA285" s="908">
        <v>16</v>
      </c>
      <c r="AB285" s="981">
        <v>34622</v>
      </c>
      <c r="AC285" s="1016" t="s">
        <v>2133</v>
      </c>
      <c r="AD285" s="1016" t="s">
        <v>2946</v>
      </c>
      <c r="AE285" s="1017" t="s">
        <v>3177</v>
      </c>
      <c r="AF285" s="938"/>
      <c r="AG285" s="986"/>
      <c r="AH285" s="986"/>
      <c r="AI285" s="986"/>
      <c r="AJ285" s="986"/>
      <c r="AK285" s="986"/>
      <c r="AL285" s="986"/>
      <c r="AM285" s="986"/>
      <c r="AN285" s="986"/>
      <c r="AO285" s="986"/>
      <c r="AP285" s="986"/>
    </row>
    <row r="286" spans="2:42" ht="21.95" customHeight="1">
      <c r="B286" s="908">
        <v>18</v>
      </c>
      <c r="C286" s="1152">
        <v>34599</v>
      </c>
      <c r="D286" s="1060" t="s">
        <v>2133</v>
      </c>
      <c r="E286" s="1060" t="s">
        <v>2434</v>
      </c>
      <c r="F286" s="1068" t="s">
        <v>3175</v>
      </c>
      <c r="G286" s="912" t="s">
        <v>4937</v>
      </c>
      <c r="H286" s="913" t="str">
        <f>VLOOKUP(G286,'รหัส 1-2562-ม.ต้น'!$B$11:$C$86,2)</f>
        <v>เครือข่ายเพื่อนเด็ก</v>
      </c>
      <c r="I286" s="980"/>
      <c r="J286" s="980"/>
      <c r="K286" s="980"/>
      <c r="L286" s="980"/>
      <c r="M286" s="980"/>
      <c r="N286" s="980"/>
      <c r="O286" s="980"/>
      <c r="P286" s="980"/>
      <c r="Q286" s="980"/>
      <c r="R286" s="980"/>
      <c r="AA286" s="908">
        <v>17</v>
      </c>
      <c r="AB286" s="981">
        <v>34649</v>
      </c>
      <c r="AC286" s="988" t="s">
        <v>2133</v>
      </c>
      <c r="AD286" s="988" t="s">
        <v>1298</v>
      </c>
      <c r="AE286" s="989" t="s">
        <v>3178</v>
      </c>
      <c r="AF286" s="938"/>
      <c r="AG286" s="986"/>
      <c r="AH286" s="986"/>
      <c r="AI286" s="986"/>
      <c r="AJ286" s="986"/>
      <c r="AK286" s="986"/>
      <c r="AL286" s="986"/>
      <c r="AM286" s="986"/>
      <c r="AN286" s="986"/>
      <c r="AO286" s="986"/>
      <c r="AP286" s="986"/>
    </row>
    <row r="287" spans="2:42" ht="21.95" customHeight="1">
      <c r="B287" s="908">
        <v>19</v>
      </c>
      <c r="C287" s="1152">
        <v>34617</v>
      </c>
      <c r="D287" s="1026" t="s">
        <v>2133</v>
      </c>
      <c r="E287" s="1026" t="s">
        <v>2917</v>
      </c>
      <c r="F287" s="1027" t="s">
        <v>3146</v>
      </c>
      <c r="G287" s="912" t="s">
        <v>4823</v>
      </c>
      <c r="H287" s="913" t="str">
        <f>VLOOKUP(G287,'รหัส 1-2562-ม.ต้น'!$B$11:$C$86,2)</f>
        <v xml:space="preserve"> Happy  Fun</v>
      </c>
      <c r="I287" s="980"/>
      <c r="J287" s="980"/>
      <c r="K287" s="980"/>
      <c r="L287" s="980"/>
      <c r="M287" s="980"/>
      <c r="N287" s="980"/>
      <c r="O287" s="980"/>
      <c r="P287" s="980"/>
      <c r="Q287" s="980"/>
      <c r="R287" s="980"/>
      <c r="AA287" s="908">
        <v>18</v>
      </c>
      <c r="AB287" s="981">
        <v>34655</v>
      </c>
      <c r="AC287" s="983" t="s">
        <v>2133</v>
      </c>
      <c r="AD287" s="983" t="s">
        <v>2852</v>
      </c>
      <c r="AE287" s="984" t="s">
        <v>3179</v>
      </c>
      <c r="AF287" s="938"/>
      <c r="AG287" s="986"/>
      <c r="AH287" s="986"/>
      <c r="AI287" s="986"/>
      <c r="AJ287" s="986"/>
      <c r="AK287" s="986"/>
      <c r="AL287" s="986"/>
      <c r="AM287" s="986"/>
      <c r="AN287" s="986"/>
      <c r="AO287" s="986"/>
      <c r="AP287" s="986"/>
    </row>
    <row r="288" spans="2:42" ht="21.95" customHeight="1">
      <c r="B288" s="908">
        <v>20</v>
      </c>
      <c r="C288" s="1152">
        <v>34622</v>
      </c>
      <c r="D288" s="1075" t="s">
        <v>2133</v>
      </c>
      <c r="E288" s="1075" t="s">
        <v>2946</v>
      </c>
      <c r="F288" s="1076" t="s">
        <v>3177</v>
      </c>
      <c r="G288" s="912" t="s">
        <v>4923</v>
      </c>
      <c r="H288" s="913" t="str">
        <f>VLOOKUP(G288,'รหัส 1-2562-ม.ต้น'!$B$11:$C$86,2)</f>
        <v>อาหารเมียนมาร์</v>
      </c>
      <c r="I288" s="980"/>
      <c r="J288" s="980"/>
      <c r="K288" s="980"/>
      <c r="L288" s="980"/>
      <c r="M288" s="980"/>
      <c r="N288" s="980"/>
      <c r="O288" s="980"/>
      <c r="P288" s="980"/>
      <c r="Q288" s="980"/>
      <c r="R288" s="980"/>
      <c r="AA288" s="908">
        <v>19</v>
      </c>
      <c r="AB288" s="981">
        <v>34665</v>
      </c>
      <c r="AC288" s="988" t="s">
        <v>2133</v>
      </c>
      <c r="AD288" s="988" t="s">
        <v>843</v>
      </c>
      <c r="AE288" s="989" t="s">
        <v>3180</v>
      </c>
      <c r="AF288" s="938"/>
      <c r="AG288" s="986"/>
      <c r="AH288" s="986"/>
      <c r="AI288" s="986"/>
      <c r="AJ288" s="986"/>
      <c r="AK288" s="986"/>
      <c r="AL288" s="986"/>
      <c r="AM288" s="986"/>
      <c r="AN288" s="986"/>
      <c r="AO288" s="986"/>
      <c r="AP288" s="986"/>
    </row>
    <row r="289" spans="2:42" ht="21.95" customHeight="1">
      <c r="B289" s="908">
        <v>21</v>
      </c>
      <c r="C289" s="1152">
        <v>34667</v>
      </c>
      <c r="D289" s="1026" t="s">
        <v>2133</v>
      </c>
      <c r="E289" s="1026" t="s">
        <v>2919</v>
      </c>
      <c r="F289" s="1027" t="s">
        <v>3148</v>
      </c>
      <c r="G289" s="912" t="s">
        <v>4881</v>
      </c>
      <c r="H289" s="913" t="str">
        <f>VLOOKUP(G289,'รหัส 1-2562-ม.ต้น'!$B$11:$C$86,2)</f>
        <v>SSE-เศรษฐกิจพอเพียง</v>
      </c>
      <c r="I289" s="980"/>
      <c r="J289" s="980"/>
      <c r="K289" s="980"/>
      <c r="L289" s="980"/>
      <c r="M289" s="980"/>
      <c r="N289" s="980"/>
      <c r="O289" s="980"/>
      <c r="P289" s="980"/>
      <c r="Q289" s="980"/>
      <c r="R289" s="980"/>
      <c r="AA289" s="908">
        <v>20</v>
      </c>
      <c r="AB289" s="981">
        <v>34666</v>
      </c>
      <c r="AC289" s="988" t="s">
        <v>2133</v>
      </c>
      <c r="AD289" s="988" t="s">
        <v>843</v>
      </c>
      <c r="AE289" s="989" t="s">
        <v>3181</v>
      </c>
      <c r="AF289" s="938"/>
      <c r="AG289" s="986"/>
      <c r="AH289" s="986"/>
      <c r="AI289" s="986"/>
      <c r="AJ289" s="986"/>
      <c r="AK289" s="986"/>
      <c r="AL289" s="986"/>
      <c r="AM289" s="986"/>
      <c r="AN289" s="986"/>
      <c r="AO289" s="986"/>
      <c r="AP289" s="986"/>
    </row>
    <row r="290" spans="2:42" ht="21.95" customHeight="1">
      <c r="B290" s="908">
        <v>22</v>
      </c>
      <c r="C290" s="1152">
        <v>34686</v>
      </c>
      <c r="D290" s="1049" t="s">
        <v>2133</v>
      </c>
      <c r="E290" s="1049" t="s">
        <v>2883</v>
      </c>
      <c r="F290" s="1050" t="s">
        <v>3115</v>
      </c>
      <c r="G290" s="912" t="s">
        <v>4863</v>
      </c>
      <c r="H290" s="913" t="str">
        <f>VLOOKUP(G290,'รหัส 1-2562-ม.ต้น'!$B$11:$C$86,2)</f>
        <v>กีฬาพาสนุกสุขภาพแข็งแรง</v>
      </c>
      <c r="I290" s="980"/>
      <c r="J290" s="980"/>
      <c r="K290" s="980"/>
      <c r="L290" s="980"/>
      <c r="M290" s="980"/>
      <c r="N290" s="980"/>
      <c r="O290" s="980"/>
      <c r="P290" s="980"/>
      <c r="Q290" s="980"/>
      <c r="R290" s="980"/>
      <c r="AA290" s="908">
        <v>21</v>
      </c>
      <c r="AB290" s="981">
        <v>34685</v>
      </c>
      <c r="AC290" s="988" t="s">
        <v>2133</v>
      </c>
      <c r="AD290" s="988" t="s">
        <v>1213</v>
      </c>
      <c r="AE290" s="989" t="s">
        <v>3182</v>
      </c>
      <c r="AF290" s="938"/>
      <c r="AG290" s="986"/>
      <c r="AH290" s="986"/>
      <c r="AI290" s="986"/>
      <c r="AJ290" s="986"/>
      <c r="AK290" s="986"/>
      <c r="AL290" s="986"/>
      <c r="AM290" s="986"/>
      <c r="AN290" s="986"/>
      <c r="AO290" s="986"/>
      <c r="AP290" s="986"/>
    </row>
    <row r="291" spans="2:42" ht="21.95" customHeight="1">
      <c r="B291" s="908">
        <v>23</v>
      </c>
      <c r="C291" s="1152">
        <v>34695</v>
      </c>
      <c r="D291" s="1061" t="s">
        <v>2133</v>
      </c>
      <c r="E291" s="1061" t="s">
        <v>2213</v>
      </c>
      <c r="F291" s="1067" t="s">
        <v>3116</v>
      </c>
      <c r="G291" s="912" t="s">
        <v>4919</v>
      </c>
      <c r="H291" s="913" t="str">
        <f>VLOOKUP(G291,'รหัส 1-2562-ม.ต้น'!$B$11:$C$86,2)</f>
        <v>เพื่อนช่วยเพื่อน(yc)</v>
      </c>
      <c r="I291" s="980"/>
      <c r="J291" s="980"/>
      <c r="K291" s="980"/>
      <c r="L291" s="980"/>
      <c r="M291" s="980"/>
      <c r="N291" s="980"/>
      <c r="O291" s="980"/>
      <c r="P291" s="980"/>
      <c r="Q291" s="980"/>
      <c r="R291" s="980"/>
      <c r="AA291" s="908">
        <v>22</v>
      </c>
      <c r="AB291" s="981">
        <v>34728</v>
      </c>
      <c r="AC291" s="988" t="s">
        <v>2133</v>
      </c>
      <c r="AD291" s="988" t="s">
        <v>2947</v>
      </c>
      <c r="AE291" s="989" t="s">
        <v>3183</v>
      </c>
      <c r="AF291" s="938"/>
      <c r="AG291" s="986"/>
      <c r="AH291" s="986"/>
      <c r="AI291" s="986"/>
      <c r="AJ291" s="986"/>
      <c r="AK291" s="986"/>
      <c r="AL291" s="986"/>
      <c r="AM291" s="986"/>
      <c r="AN291" s="986"/>
      <c r="AO291" s="986"/>
      <c r="AP291" s="986"/>
    </row>
    <row r="292" spans="2:42" ht="21.95" customHeight="1">
      <c r="B292" s="908">
        <v>24</v>
      </c>
      <c r="C292" s="1152">
        <v>34710</v>
      </c>
      <c r="D292" s="1060" t="s">
        <v>2133</v>
      </c>
      <c r="E292" s="1060" t="s">
        <v>2923</v>
      </c>
      <c r="F292" s="1068" t="s">
        <v>3153</v>
      </c>
      <c r="G292" s="912" t="s">
        <v>4901</v>
      </c>
      <c r="H292" s="913" t="str">
        <f>VLOOKUP(G292,'รหัส 1-2562-ม.ต้น'!$B$11:$C$86,2)</f>
        <v>Inter club</v>
      </c>
      <c r="I292" s="980"/>
      <c r="J292" s="980"/>
      <c r="K292" s="980"/>
      <c r="L292" s="980"/>
      <c r="M292" s="980"/>
      <c r="N292" s="980"/>
      <c r="O292" s="980"/>
      <c r="P292" s="980"/>
      <c r="Q292" s="980"/>
      <c r="R292" s="980"/>
      <c r="AA292" s="908">
        <v>23</v>
      </c>
      <c r="AB292" s="981">
        <v>34758</v>
      </c>
      <c r="AC292" s="983" t="s">
        <v>2133</v>
      </c>
      <c r="AD292" s="983" t="s">
        <v>2948</v>
      </c>
      <c r="AE292" s="984" t="s">
        <v>3184</v>
      </c>
      <c r="AF292" s="938"/>
      <c r="AG292" s="986"/>
      <c r="AH292" s="986"/>
      <c r="AI292" s="986"/>
      <c r="AJ292" s="986"/>
      <c r="AK292" s="986"/>
      <c r="AL292" s="986"/>
      <c r="AM292" s="986"/>
      <c r="AN292" s="986"/>
      <c r="AO292" s="986"/>
      <c r="AP292" s="986"/>
    </row>
    <row r="293" spans="2:42" ht="21.95" customHeight="1">
      <c r="B293" s="908">
        <v>25</v>
      </c>
      <c r="C293" s="1152">
        <v>34743</v>
      </c>
      <c r="D293" s="1049" t="s">
        <v>2133</v>
      </c>
      <c r="E293" s="1049" t="s">
        <v>2885</v>
      </c>
      <c r="F293" s="1050" t="s">
        <v>3118</v>
      </c>
      <c r="G293" s="912" t="s">
        <v>4846</v>
      </c>
      <c r="H293" s="913" t="str">
        <f>VLOOKUP(G293,'รหัส 1-2562-ม.ต้น'!$B$11:$C$86,2)</f>
        <v>ศิลปะผ่านเลนส์</v>
      </c>
      <c r="I293" s="980"/>
      <c r="J293" s="980"/>
      <c r="K293" s="980"/>
      <c r="L293" s="980"/>
      <c r="M293" s="980"/>
      <c r="N293" s="980"/>
      <c r="O293" s="980"/>
      <c r="P293" s="980"/>
      <c r="Q293" s="980"/>
      <c r="R293" s="980"/>
      <c r="AA293" s="908">
        <v>24</v>
      </c>
      <c r="AB293" s="981">
        <v>34761</v>
      </c>
      <c r="AC293" s="988" t="s">
        <v>2133</v>
      </c>
      <c r="AD293" s="988" t="s">
        <v>961</v>
      </c>
      <c r="AE293" s="989" t="s">
        <v>3185</v>
      </c>
      <c r="AF293" s="938"/>
      <c r="AG293" s="986"/>
      <c r="AH293" s="986"/>
      <c r="AI293" s="986"/>
      <c r="AJ293" s="986"/>
      <c r="AK293" s="986"/>
      <c r="AL293" s="986"/>
      <c r="AM293" s="986"/>
      <c r="AN293" s="986"/>
      <c r="AO293" s="986"/>
      <c r="AP293" s="986"/>
    </row>
    <row r="294" spans="2:42" ht="21.95" customHeight="1">
      <c r="B294" s="908">
        <v>26</v>
      </c>
      <c r="C294" s="1152">
        <v>34783</v>
      </c>
      <c r="D294" s="1026" t="s">
        <v>2133</v>
      </c>
      <c r="E294" s="1026" t="s">
        <v>2184</v>
      </c>
      <c r="F294" s="1027" t="s">
        <v>3155</v>
      </c>
      <c r="G294" s="912" t="s">
        <v>4901</v>
      </c>
      <c r="H294" s="913" t="str">
        <f>VLOOKUP(G294,'รหัส 1-2562-ม.ต้น'!$B$11:$C$86,2)</f>
        <v>Inter club</v>
      </c>
      <c r="I294" s="980"/>
      <c r="J294" s="980"/>
      <c r="K294" s="980"/>
      <c r="L294" s="980"/>
      <c r="M294" s="980"/>
      <c r="N294" s="980"/>
      <c r="O294" s="980"/>
      <c r="P294" s="980"/>
      <c r="Q294" s="980"/>
      <c r="R294" s="980"/>
      <c r="AA294" s="908">
        <v>25</v>
      </c>
      <c r="AB294" s="981">
        <v>34762</v>
      </c>
      <c r="AC294" s="988" t="s">
        <v>2133</v>
      </c>
      <c r="AD294" s="988" t="s">
        <v>859</v>
      </c>
      <c r="AE294" s="989" t="s">
        <v>3186</v>
      </c>
      <c r="AF294" s="938"/>
      <c r="AG294" s="986"/>
      <c r="AH294" s="986"/>
      <c r="AI294" s="986"/>
      <c r="AJ294" s="986"/>
      <c r="AK294" s="986"/>
      <c r="AL294" s="986"/>
      <c r="AM294" s="986"/>
      <c r="AN294" s="986"/>
      <c r="AO294" s="986"/>
      <c r="AP294" s="986"/>
    </row>
    <row r="295" spans="2:42" ht="21.95" customHeight="1">
      <c r="B295" s="908">
        <v>27</v>
      </c>
      <c r="C295" s="1152">
        <v>34808</v>
      </c>
      <c r="D295" s="1084" t="s">
        <v>2133</v>
      </c>
      <c r="E295" s="1084" t="s">
        <v>2888</v>
      </c>
      <c r="F295" s="1085" t="s">
        <v>3122</v>
      </c>
      <c r="G295" s="912" t="s">
        <v>4815</v>
      </c>
      <c r="H295" s="913" t="str">
        <f>VLOOKUP(G295,'รหัส 1-2562-ม.ต้น'!$B$11:$C$86,2)</f>
        <v>สวนพฤกษศาสตร์ (2)</v>
      </c>
      <c r="I295" s="980"/>
      <c r="J295" s="980"/>
      <c r="K295" s="980"/>
      <c r="L295" s="980"/>
      <c r="M295" s="980"/>
      <c r="N295" s="980"/>
      <c r="O295" s="980"/>
      <c r="P295" s="980"/>
      <c r="Q295" s="980"/>
      <c r="R295" s="980"/>
      <c r="AA295" s="908">
        <v>26</v>
      </c>
      <c r="AB295" s="981">
        <v>34788</v>
      </c>
      <c r="AC295" s="983" t="s">
        <v>2133</v>
      </c>
      <c r="AD295" s="983" t="s">
        <v>1558</v>
      </c>
      <c r="AE295" s="984" t="s">
        <v>3187</v>
      </c>
      <c r="AF295" s="938"/>
      <c r="AG295" s="986"/>
      <c r="AH295" s="986"/>
      <c r="AI295" s="986"/>
      <c r="AJ295" s="986"/>
      <c r="AK295" s="986"/>
      <c r="AL295" s="986"/>
      <c r="AM295" s="986"/>
      <c r="AN295" s="986"/>
      <c r="AO295" s="986"/>
      <c r="AP295" s="986"/>
    </row>
    <row r="296" spans="2:42" ht="21.95" customHeight="1">
      <c r="B296" s="908">
        <v>28</v>
      </c>
      <c r="C296" s="1152">
        <v>34825</v>
      </c>
      <c r="D296" s="1061" t="s">
        <v>2133</v>
      </c>
      <c r="E296" s="1061" t="s">
        <v>2889</v>
      </c>
      <c r="F296" s="1067" t="s">
        <v>3123</v>
      </c>
      <c r="G296" s="912" t="s">
        <v>4889</v>
      </c>
      <c r="H296" s="913" t="str">
        <f>VLOOKUP(G296,'รหัส 1-2562-ม.ต้น'!$B$11:$C$86,2)</f>
        <v>ห้องเรียนสีเขียว2</v>
      </c>
      <c r="I296" s="980"/>
      <c r="J296" s="980"/>
      <c r="K296" s="980"/>
      <c r="L296" s="980"/>
      <c r="M296" s="980"/>
      <c r="N296" s="980"/>
      <c r="O296" s="980"/>
      <c r="P296" s="980"/>
      <c r="Q296" s="980"/>
      <c r="R296" s="980"/>
      <c r="AA296" s="908">
        <v>27</v>
      </c>
      <c r="AB296" s="981">
        <v>34799</v>
      </c>
      <c r="AC296" s="983" t="s">
        <v>2133</v>
      </c>
      <c r="AD296" s="983" t="s">
        <v>2949</v>
      </c>
      <c r="AE296" s="984" t="s">
        <v>794</v>
      </c>
      <c r="AF296" s="938"/>
      <c r="AG296" s="986"/>
      <c r="AH296" s="986"/>
      <c r="AI296" s="986"/>
      <c r="AJ296" s="986"/>
      <c r="AK296" s="986"/>
      <c r="AL296" s="986"/>
      <c r="AM296" s="986"/>
      <c r="AN296" s="986"/>
      <c r="AO296" s="986"/>
      <c r="AP296" s="986"/>
    </row>
    <row r="297" spans="2:42" ht="21.95" customHeight="1">
      <c r="B297" s="908">
        <v>29</v>
      </c>
      <c r="C297" s="1152">
        <v>34830</v>
      </c>
      <c r="D297" s="1026" t="s">
        <v>2133</v>
      </c>
      <c r="E297" s="1026" t="s">
        <v>2860</v>
      </c>
      <c r="F297" s="1027" t="s">
        <v>3090</v>
      </c>
      <c r="G297" s="912" t="s">
        <v>4867</v>
      </c>
      <c r="H297" s="913" t="str">
        <f>VLOOKUP(G297,'รหัส 1-2562-ม.ต้น'!$B$11:$C$86,2)</f>
        <v>วงโยธวาทิต</v>
      </c>
      <c r="I297" s="980"/>
      <c r="J297" s="980"/>
      <c r="K297" s="980"/>
      <c r="L297" s="980"/>
      <c r="M297" s="980"/>
      <c r="N297" s="980"/>
      <c r="O297" s="980"/>
      <c r="P297" s="980"/>
      <c r="Q297" s="980"/>
      <c r="R297" s="980"/>
      <c r="AA297" s="908">
        <v>28</v>
      </c>
      <c r="AB297" s="981">
        <v>34801</v>
      </c>
      <c r="AC297" s="983" t="s">
        <v>2133</v>
      </c>
      <c r="AD297" s="983" t="s">
        <v>2950</v>
      </c>
      <c r="AE297" s="984" t="s">
        <v>3188</v>
      </c>
      <c r="AF297" s="938"/>
      <c r="AG297" s="986"/>
      <c r="AH297" s="986"/>
      <c r="AI297" s="986"/>
      <c r="AJ297" s="986"/>
      <c r="AK297" s="986"/>
      <c r="AL297" s="986"/>
      <c r="AM297" s="986"/>
      <c r="AN297" s="986"/>
      <c r="AO297" s="986"/>
      <c r="AP297" s="986"/>
    </row>
    <row r="298" spans="2:42" ht="21.95" customHeight="1">
      <c r="B298" s="908">
        <v>30</v>
      </c>
      <c r="C298" s="1152">
        <v>34831</v>
      </c>
      <c r="D298" s="1049" t="s">
        <v>2133</v>
      </c>
      <c r="E298" s="1049" t="s">
        <v>2890</v>
      </c>
      <c r="F298" s="1050" t="s">
        <v>3124</v>
      </c>
      <c r="G298" s="912" t="s">
        <v>4846</v>
      </c>
      <c r="H298" s="913" t="str">
        <f>VLOOKUP(G298,'รหัส 1-2562-ม.ต้น'!$B$11:$C$86,2)</f>
        <v>ศิลปะผ่านเลนส์</v>
      </c>
      <c r="I298" s="980"/>
      <c r="J298" s="980"/>
      <c r="K298" s="980"/>
      <c r="L298" s="980"/>
      <c r="M298" s="980"/>
      <c r="N298" s="980"/>
      <c r="O298" s="980"/>
      <c r="P298" s="980"/>
      <c r="Q298" s="980"/>
      <c r="R298" s="980"/>
      <c r="AA298" s="908">
        <v>29</v>
      </c>
      <c r="AB298" s="981">
        <v>34843</v>
      </c>
      <c r="AC298" s="988" t="s">
        <v>2133</v>
      </c>
      <c r="AD298" s="988" t="s">
        <v>2928</v>
      </c>
      <c r="AE298" s="989" t="s">
        <v>3189</v>
      </c>
      <c r="AF298" s="938"/>
      <c r="AG298" s="986"/>
      <c r="AH298" s="986"/>
      <c r="AI298" s="986"/>
      <c r="AJ298" s="986"/>
      <c r="AK298" s="986"/>
      <c r="AL298" s="986"/>
      <c r="AM298" s="986"/>
      <c r="AN298" s="986"/>
      <c r="AO298" s="986"/>
      <c r="AP298" s="986"/>
    </row>
    <row r="299" spans="2:42" ht="21.95" customHeight="1">
      <c r="B299" s="908">
        <v>31</v>
      </c>
      <c r="C299" s="1152">
        <v>34860</v>
      </c>
      <c r="D299" s="1049" t="s">
        <v>2133</v>
      </c>
      <c r="E299" s="1049" t="s">
        <v>2891</v>
      </c>
      <c r="F299" s="1050" t="s">
        <v>3125</v>
      </c>
      <c r="G299" s="912" t="s">
        <v>4879</v>
      </c>
      <c r="H299" s="913" t="str">
        <f>VLOOKUP(G299,'รหัส 1-2562-ม.ต้น'!$B$11:$C$86,2)</f>
        <v>Charbelle Cover Dancc</v>
      </c>
      <c r="I299" s="980"/>
      <c r="J299" s="980"/>
      <c r="K299" s="980"/>
      <c r="L299" s="980"/>
      <c r="M299" s="980"/>
      <c r="N299" s="980"/>
      <c r="O299" s="980"/>
      <c r="P299" s="980"/>
      <c r="Q299" s="980"/>
      <c r="R299" s="980"/>
      <c r="AA299" s="908">
        <v>30</v>
      </c>
      <c r="AB299" s="981">
        <v>34859</v>
      </c>
      <c r="AC299" s="988" t="s">
        <v>2133</v>
      </c>
      <c r="AD299" s="988" t="s">
        <v>2951</v>
      </c>
      <c r="AE299" s="989" t="s">
        <v>1383</v>
      </c>
      <c r="AF299" s="938"/>
      <c r="AG299" s="986"/>
      <c r="AH299" s="986"/>
      <c r="AI299" s="986"/>
      <c r="AJ299" s="986"/>
      <c r="AK299" s="986"/>
      <c r="AL299" s="986"/>
      <c r="AM299" s="986"/>
      <c r="AN299" s="986"/>
      <c r="AO299" s="986"/>
      <c r="AP299" s="986"/>
    </row>
    <row r="300" spans="2:42" ht="21.95" customHeight="1">
      <c r="B300" s="908">
        <v>32</v>
      </c>
      <c r="C300" s="1152">
        <v>34876</v>
      </c>
      <c r="D300" s="1060" t="s">
        <v>2133</v>
      </c>
      <c r="E300" s="1060" t="s">
        <v>2952</v>
      </c>
      <c r="F300" s="1068" t="s">
        <v>3190</v>
      </c>
      <c r="G300" s="912" t="s">
        <v>4919</v>
      </c>
      <c r="H300" s="913" t="str">
        <f>VLOOKUP(G300,'รหัส 1-2562-ม.ต้น'!$B$11:$C$86,2)</f>
        <v>เพื่อนช่วยเพื่อน(yc)</v>
      </c>
      <c r="I300" s="980"/>
      <c r="J300" s="980"/>
      <c r="K300" s="980"/>
      <c r="L300" s="980"/>
      <c r="M300" s="980"/>
      <c r="N300" s="980"/>
      <c r="O300" s="980"/>
      <c r="P300" s="980"/>
      <c r="Q300" s="980"/>
      <c r="R300" s="980"/>
      <c r="AA300" s="908">
        <v>31</v>
      </c>
      <c r="AB300" s="981">
        <v>34876</v>
      </c>
      <c r="AC300" s="983" t="s">
        <v>2133</v>
      </c>
      <c r="AD300" s="983" t="s">
        <v>2952</v>
      </c>
      <c r="AE300" s="984" t="s">
        <v>3190</v>
      </c>
      <c r="AF300" s="938"/>
      <c r="AG300" s="986"/>
      <c r="AH300" s="986"/>
      <c r="AI300" s="986"/>
      <c r="AJ300" s="986"/>
      <c r="AK300" s="986"/>
      <c r="AL300" s="986"/>
      <c r="AM300" s="986"/>
      <c r="AN300" s="986"/>
      <c r="AO300" s="986"/>
      <c r="AP300" s="986"/>
    </row>
    <row r="301" spans="2:42" ht="21.95" customHeight="1">
      <c r="B301" s="908">
        <v>33</v>
      </c>
      <c r="C301" s="1152">
        <v>34887</v>
      </c>
      <c r="D301" s="1049" t="s">
        <v>2133</v>
      </c>
      <c r="E301" s="1049" t="s">
        <v>2893</v>
      </c>
      <c r="F301" s="1050" t="s">
        <v>3128</v>
      </c>
      <c r="G301" s="912" t="s">
        <v>4846</v>
      </c>
      <c r="H301" s="913" t="str">
        <f>VLOOKUP(G301,'รหัส 1-2562-ม.ต้น'!$B$11:$C$86,2)</f>
        <v>ศิลปะผ่านเลนส์</v>
      </c>
      <c r="I301" s="980"/>
      <c r="J301" s="980"/>
      <c r="K301" s="980"/>
      <c r="L301" s="980"/>
      <c r="M301" s="980"/>
      <c r="N301" s="980"/>
      <c r="O301" s="980"/>
      <c r="P301" s="980"/>
      <c r="Q301" s="980"/>
      <c r="R301" s="980"/>
      <c r="AA301" s="908">
        <v>32</v>
      </c>
      <c r="AB301" s="981">
        <v>34879</v>
      </c>
      <c r="AC301" s="988" t="s">
        <v>2133</v>
      </c>
      <c r="AD301" s="988" t="s">
        <v>2953</v>
      </c>
      <c r="AE301" s="989" t="s">
        <v>3191</v>
      </c>
      <c r="AF301" s="938"/>
      <c r="AG301" s="986"/>
      <c r="AH301" s="986"/>
      <c r="AI301" s="986"/>
      <c r="AJ301" s="986"/>
      <c r="AK301" s="986"/>
      <c r="AL301" s="986"/>
      <c r="AM301" s="986"/>
      <c r="AN301" s="986"/>
      <c r="AO301" s="986"/>
      <c r="AP301" s="986"/>
    </row>
    <row r="302" spans="2:42" ht="21.95" customHeight="1">
      <c r="B302" s="908">
        <v>34</v>
      </c>
      <c r="C302" s="1152">
        <v>34888</v>
      </c>
      <c r="D302" s="1060" t="s">
        <v>2133</v>
      </c>
      <c r="E302" s="1060" t="s">
        <v>2862</v>
      </c>
      <c r="F302" s="1068" t="s">
        <v>1634</v>
      </c>
      <c r="G302" s="912" t="s">
        <v>4919</v>
      </c>
      <c r="H302" s="913" t="str">
        <f>VLOOKUP(G302,'รหัส 1-2562-ม.ต้น'!$B$11:$C$86,2)</f>
        <v>เพื่อนช่วยเพื่อน(yc)</v>
      </c>
      <c r="I302" s="980"/>
      <c r="J302" s="980"/>
      <c r="K302" s="980"/>
      <c r="L302" s="980"/>
      <c r="M302" s="980"/>
      <c r="N302" s="980"/>
      <c r="O302" s="980"/>
      <c r="P302" s="980"/>
      <c r="Q302" s="980"/>
      <c r="R302" s="980"/>
      <c r="AA302" s="908">
        <v>33</v>
      </c>
      <c r="AB302" s="981">
        <v>34893</v>
      </c>
      <c r="AC302" s="983" t="s">
        <v>2133</v>
      </c>
      <c r="AD302" s="983" t="s">
        <v>2954</v>
      </c>
      <c r="AE302" s="984" t="s">
        <v>3192</v>
      </c>
      <c r="AF302" s="938"/>
      <c r="AG302" s="986"/>
      <c r="AH302" s="986"/>
      <c r="AI302" s="986"/>
      <c r="AJ302" s="986"/>
      <c r="AK302" s="986"/>
      <c r="AL302" s="986"/>
      <c r="AM302" s="986"/>
      <c r="AN302" s="986"/>
      <c r="AO302" s="986"/>
      <c r="AP302" s="986"/>
    </row>
    <row r="303" spans="2:42" ht="21.95" customHeight="1">
      <c r="B303" s="908">
        <v>35</v>
      </c>
      <c r="C303" s="1152">
        <v>34893</v>
      </c>
      <c r="D303" s="1060" t="s">
        <v>2133</v>
      </c>
      <c r="E303" s="1060" t="s">
        <v>2954</v>
      </c>
      <c r="F303" s="1068" t="s">
        <v>3192</v>
      </c>
      <c r="G303" s="912" t="s">
        <v>4937</v>
      </c>
      <c r="H303" s="913" t="str">
        <f>VLOOKUP(G303,'รหัส 1-2562-ม.ต้น'!$B$11:$C$86,2)</f>
        <v>เครือข่ายเพื่อนเด็ก</v>
      </c>
      <c r="I303" s="980"/>
      <c r="J303" s="980"/>
      <c r="K303" s="980"/>
      <c r="L303" s="980"/>
      <c r="M303" s="980"/>
      <c r="N303" s="980"/>
      <c r="O303" s="980"/>
      <c r="P303" s="980"/>
      <c r="Q303" s="980"/>
      <c r="R303" s="980"/>
      <c r="AA303" s="908">
        <v>34</v>
      </c>
      <c r="AB303" s="981">
        <v>34914</v>
      </c>
      <c r="AC303" s="988" t="s">
        <v>2133</v>
      </c>
      <c r="AD303" s="988" t="s">
        <v>2955</v>
      </c>
      <c r="AE303" s="989" t="s">
        <v>3193</v>
      </c>
      <c r="AF303" s="938"/>
      <c r="AG303" s="986"/>
      <c r="AH303" s="986"/>
      <c r="AI303" s="986"/>
      <c r="AJ303" s="986"/>
      <c r="AK303" s="986"/>
      <c r="AL303" s="986"/>
      <c r="AM303" s="986"/>
      <c r="AN303" s="986"/>
      <c r="AO303" s="986"/>
      <c r="AP303" s="986"/>
    </row>
    <row r="304" spans="2:42" ht="21.95" customHeight="1">
      <c r="B304" s="908">
        <v>36</v>
      </c>
      <c r="C304" s="1152">
        <v>34918</v>
      </c>
      <c r="D304" s="1026" t="s">
        <v>2133</v>
      </c>
      <c r="E304" s="1026" t="s">
        <v>2956</v>
      </c>
      <c r="F304" s="1026" t="s">
        <v>1348</v>
      </c>
      <c r="G304" s="912" t="s">
        <v>4937</v>
      </c>
      <c r="H304" s="913" t="str">
        <f>VLOOKUP(G304,'รหัส 1-2562-ม.ต้น'!$B$11:$C$86,2)</f>
        <v>เครือข่ายเพื่อนเด็ก</v>
      </c>
      <c r="I304" s="980"/>
      <c r="J304" s="980"/>
      <c r="K304" s="980"/>
      <c r="L304" s="980"/>
      <c r="M304" s="980"/>
      <c r="N304" s="980"/>
      <c r="O304" s="980"/>
      <c r="P304" s="980"/>
      <c r="Q304" s="980"/>
      <c r="R304" s="980"/>
      <c r="AA304" s="908">
        <v>35</v>
      </c>
      <c r="AB304" s="981">
        <v>34918</v>
      </c>
      <c r="AC304" s="988" t="s">
        <v>2133</v>
      </c>
      <c r="AD304" s="988" t="s">
        <v>2956</v>
      </c>
      <c r="AE304" s="989" t="s">
        <v>1348</v>
      </c>
      <c r="AF304" s="938"/>
      <c r="AG304" s="986"/>
      <c r="AH304" s="986"/>
      <c r="AI304" s="986"/>
      <c r="AJ304" s="986"/>
      <c r="AK304" s="986"/>
      <c r="AL304" s="986"/>
      <c r="AM304" s="986"/>
      <c r="AN304" s="986"/>
      <c r="AO304" s="986"/>
      <c r="AP304" s="986"/>
    </row>
    <row r="305" spans="2:42" ht="21.95" customHeight="1">
      <c r="B305" s="908">
        <v>37</v>
      </c>
      <c r="C305" s="1152">
        <v>34927</v>
      </c>
      <c r="D305" s="1026" t="s">
        <v>2133</v>
      </c>
      <c r="E305" s="1026" t="s">
        <v>2931</v>
      </c>
      <c r="F305" s="1027" t="s">
        <v>3162</v>
      </c>
      <c r="G305" s="912" t="s">
        <v>4889</v>
      </c>
      <c r="H305" s="913" t="str">
        <f>VLOOKUP(G305,'รหัส 1-2562-ม.ต้น'!$B$11:$C$86,2)</f>
        <v>ห้องเรียนสีเขียว2</v>
      </c>
      <c r="I305" s="980"/>
      <c r="J305" s="980"/>
      <c r="K305" s="980"/>
      <c r="L305" s="980"/>
      <c r="M305" s="980"/>
      <c r="N305" s="980"/>
      <c r="O305" s="980"/>
      <c r="P305" s="980"/>
      <c r="Q305" s="980"/>
      <c r="R305" s="980"/>
      <c r="AA305" s="908">
        <v>36</v>
      </c>
      <c r="AB305" s="981">
        <v>34934</v>
      </c>
      <c r="AC305" s="983" t="s">
        <v>2133</v>
      </c>
      <c r="AD305" s="983" t="s">
        <v>2957</v>
      </c>
      <c r="AE305" s="984" t="s">
        <v>3194</v>
      </c>
      <c r="AF305" s="938"/>
      <c r="AG305" s="986"/>
      <c r="AH305" s="986"/>
      <c r="AI305" s="986"/>
      <c r="AJ305" s="986"/>
      <c r="AK305" s="986"/>
      <c r="AL305" s="986"/>
      <c r="AM305" s="986"/>
      <c r="AN305" s="986"/>
      <c r="AO305" s="986"/>
      <c r="AP305" s="986"/>
    </row>
    <row r="306" spans="2:42" ht="21.95" customHeight="1">
      <c r="B306" s="908">
        <v>38</v>
      </c>
      <c r="C306" s="1152">
        <v>34962</v>
      </c>
      <c r="D306" s="1026" t="s">
        <v>2133</v>
      </c>
      <c r="E306" s="1026" t="s">
        <v>2866</v>
      </c>
      <c r="F306" s="1027" t="s">
        <v>3097</v>
      </c>
      <c r="G306" s="912" t="s">
        <v>4923</v>
      </c>
      <c r="H306" s="913" t="str">
        <f>VLOOKUP(G306,'รหัส 1-2562-ม.ต้น'!$B$11:$C$86,2)</f>
        <v>อาหารเมียนมาร์</v>
      </c>
      <c r="I306" s="980"/>
      <c r="J306" s="980"/>
      <c r="K306" s="980"/>
      <c r="L306" s="980"/>
      <c r="M306" s="980"/>
      <c r="N306" s="980"/>
      <c r="O306" s="980"/>
      <c r="P306" s="980"/>
      <c r="Q306" s="980"/>
      <c r="R306" s="980"/>
      <c r="AA306" s="908">
        <v>37</v>
      </c>
      <c r="AB306" s="981">
        <v>34956</v>
      </c>
      <c r="AC306" s="983" t="s">
        <v>2133</v>
      </c>
      <c r="AD306" s="983" t="s">
        <v>2958</v>
      </c>
      <c r="AE306" s="984" t="s">
        <v>3195</v>
      </c>
      <c r="AF306" s="938"/>
      <c r="AG306" s="986"/>
      <c r="AH306" s="986"/>
      <c r="AI306" s="986"/>
      <c r="AJ306" s="986"/>
      <c r="AK306" s="986"/>
      <c r="AL306" s="986"/>
      <c r="AM306" s="986"/>
      <c r="AN306" s="986"/>
      <c r="AO306" s="986"/>
      <c r="AP306" s="986"/>
    </row>
    <row r="307" spans="2:42" ht="21.95" customHeight="1">
      <c r="B307" s="908">
        <v>39</v>
      </c>
      <c r="C307" s="1152">
        <v>34972</v>
      </c>
      <c r="D307" s="1060" t="s">
        <v>2133</v>
      </c>
      <c r="E307" s="1060" t="s">
        <v>2933</v>
      </c>
      <c r="F307" s="1068" t="s">
        <v>3163</v>
      </c>
      <c r="G307" s="912" t="s">
        <v>4901</v>
      </c>
      <c r="H307" s="913" t="str">
        <f>VLOOKUP(G307,'รหัส 1-2562-ม.ต้น'!$B$11:$C$86,2)</f>
        <v>Inter club</v>
      </c>
      <c r="I307" s="980"/>
      <c r="J307" s="980"/>
      <c r="K307" s="980"/>
      <c r="L307" s="980"/>
      <c r="M307" s="980"/>
      <c r="N307" s="980"/>
      <c r="O307" s="980"/>
      <c r="P307" s="980"/>
      <c r="Q307" s="980"/>
      <c r="R307" s="980"/>
      <c r="AA307" s="908">
        <v>38</v>
      </c>
      <c r="AB307" s="981">
        <v>34978</v>
      </c>
      <c r="AC307" s="983" t="s">
        <v>2133</v>
      </c>
      <c r="AD307" s="983" t="s">
        <v>2448</v>
      </c>
      <c r="AE307" s="984" t="s">
        <v>3196</v>
      </c>
      <c r="AF307" s="938"/>
      <c r="AG307" s="986"/>
      <c r="AH307" s="986"/>
      <c r="AI307" s="986"/>
      <c r="AJ307" s="986"/>
      <c r="AK307" s="986"/>
      <c r="AL307" s="986"/>
      <c r="AM307" s="986"/>
      <c r="AN307" s="986"/>
      <c r="AO307" s="986"/>
      <c r="AP307" s="986"/>
    </row>
    <row r="308" spans="2:42" ht="21.95" customHeight="1">
      <c r="B308" s="897"/>
      <c r="C308" s="1159"/>
      <c r="D308" s="1066"/>
      <c r="E308" s="1066"/>
      <c r="F308" s="1066"/>
      <c r="G308" s="961"/>
      <c r="H308" s="1063"/>
      <c r="I308" s="1064"/>
      <c r="J308" s="1064"/>
      <c r="K308" s="1064"/>
      <c r="L308" s="1064"/>
      <c r="M308" s="1064"/>
      <c r="N308" s="1064"/>
      <c r="O308" s="1064"/>
      <c r="P308" s="1064"/>
      <c r="Q308" s="1064"/>
      <c r="R308" s="1064"/>
      <c r="AA308" s="908">
        <v>40</v>
      </c>
      <c r="AB308" s="981">
        <v>34993</v>
      </c>
      <c r="AC308" s="983" t="s">
        <v>2133</v>
      </c>
      <c r="AD308" s="983" t="s">
        <v>2960</v>
      </c>
      <c r="AE308" s="984" t="s">
        <v>3198</v>
      </c>
      <c r="AF308" s="938"/>
      <c r="AG308" s="986"/>
      <c r="AH308" s="986"/>
      <c r="AI308" s="986"/>
      <c r="AJ308" s="986"/>
      <c r="AK308" s="986"/>
      <c r="AL308" s="986"/>
      <c r="AM308" s="986"/>
      <c r="AN308" s="986"/>
      <c r="AO308" s="986"/>
      <c r="AP308" s="986"/>
    </row>
    <row r="309" spans="2:42" ht="21.95" customHeight="1">
      <c r="D309" s="899"/>
      <c r="E309" s="899"/>
      <c r="F309" s="899"/>
      <c r="G309" s="937"/>
      <c r="I309" s="937"/>
      <c r="J309" s="937"/>
      <c r="K309" s="937"/>
      <c r="L309" s="937"/>
      <c r="M309" s="937"/>
      <c r="N309" s="937"/>
      <c r="O309" s="937"/>
      <c r="P309" s="937"/>
      <c r="Q309" s="937"/>
      <c r="R309" s="937"/>
      <c r="AC309" s="899"/>
      <c r="AD309" s="899"/>
      <c r="AE309" s="899"/>
      <c r="AF309" s="937"/>
      <c r="AG309" s="937"/>
      <c r="AH309" s="937"/>
      <c r="AI309" s="937"/>
      <c r="AJ309" s="937"/>
      <c r="AK309" s="937"/>
      <c r="AL309" s="937"/>
      <c r="AM309" s="937"/>
      <c r="AN309" s="937"/>
      <c r="AO309" s="937"/>
      <c r="AP309" s="937"/>
    </row>
    <row r="310" spans="2:42" ht="21.95" customHeight="1">
      <c r="D310" s="899"/>
      <c r="E310" s="899"/>
      <c r="F310" s="899"/>
      <c r="G310" s="937"/>
      <c r="I310" s="937"/>
      <c r="J310" s="937"/>
      <c r="K310" s="937"/>
      <c r="L310" s="937"/>
      <c r="M310" s="937"/>
      <c r="N310" s="937"/>
      <c r="O310" s="937"/>
      <c r="P310" s="937"/>
      <c r="Q310" s="937"/>
      <c r="R310" s="937"/>
      <c r="AC310" s="899"/>
      <c r="AD310" s="899"/>
      <c r="AE310" s="899"/>
      <c r="AF310" s="937"/>
      <c r="AG310" s="937"/>
      <c r="AH310" s="937"/>
      <c r="AI310" s="937"/>
      <c r="AJ310" s="937"/>
      <c r="AK310" s="937"/>
      <c r="AL310" s="937"/>
      <c r="AM310" s="937"/>
      <c r="AN310" s="937"/>
      <c r="AO310" s="937"/>
      <c r="AP310" s="937"/>
    </row>
    <row r="311" spans="2:42" ht="21.95" customHeight="1">
      <c r="D311" s="899"/>
      <c r="E311" s="899"/>
      <c r="F311" s="899"/>
      <c r="G311" s="937"/>
      <c r="I311" s="937"/>
      <c r="J311" s="937"/>
      <c r="K311" s="937"/>
      <c r="L311" s="937"/>
      <c r="M311" s="937"/>
      <c r="N311" s="937"/>
      <c r="O311" s="937"/>
      <c r="P311" s="937"/>
      <c r="Q311" s="937"/>
      <c r="R311" s="937"/>
      <c r="AC311" s="899"/>
      <c r="AD311" s="899"/>
      <c r="AE311" s="899"/>
      <c r="AF311" s="937"/>
      <c r="AG311" s="937"/>
      <c r="AH311" s="937"/>
      <c r="AI311" s="937"/>
      <c r="AJ311" s="937"/>
      <c r="AK311" s="937"/>
      <c r="AL311" s="937"/>
      <c r="AM311" s="937"/>
      <c r="AN311" s="937"/>
      <c r="AO311" s="937"/>
      <c r="AP311" s="937"/>
    </row>
    <row r="315" spans="2:42" ht="21.95" customHeight="1">
      <c r="D315" s="1352"/>
      <c r="E315" s="1353"/>
      <c r="F315" s="1353"/>
      <c r="G315" s="1353"/>
      <c r="H315" s="1353"/>
      <c r="I315" s="1353"/>
      <c r="J315" s="1353"/>
      <c r="K315" s="1353"/>
      <c r="L315" s="1353"/>
      <c r="M315" s="1353"/>
      <c r="N315" s="1353"/>
      <c r="O315" s="1353"/>
      <c r="P315" s="1353"/>
      <c r="Q315" s="1353"/>
      <c r="R315" s="1353"/>
      <c r="AC315" s="1352"/>
      <c r="AD315" s="1353"/>
      <c r="AE315" s="1353"/>
      <c r="AF315" s="1353"/>
      <c r="AG315" s="1353"/>
      <c r="AH315" s="1353"/>
      <c r="AI315" s="1353"/>
      <c r="AJ315" s="1353"/>
      <c r="AK315" s="1353"/>
      <c r="AL315" s="1353"/>
      <c r="AM315" s="1353"/>
      <c r="AN315" s="1353"/>
      <c r="AO315" s="1353"/>
      <c r="AP315" s="1353"/>
    </row>
    <row r="316" spans="2:42" ht="21.95" customHeight="1">
      <c r="B316" s="906" t="s">
        <v>1</v>
      </c>
      <c r="C316" s="1151" t="s">
        <v>2</v>
      </c>
      <c r="D316" s="1354" t="s">
        <v>2116</v>
      </c>
      <c r="E316" s="1355"/>
      <c r="F316" s="1355"/>
      <c r="G316" s="906" t="s">
        <v>4793</v>
      </c>
      <c r="H316" s="906" t="s">
        <v>4794</v>
      </c>
      <c r="I316" s="906" t="s">
        <v>5081</v>
      </c>
      <c r="J316" s="906" t="s">
        <v>4795</v>
      </c>
      <c r="K316" s="907"/>
      <c r="L316" s="907"/>
      <c r="M316" s="907"/>
      <c r="N316" s="907"/>
      <c r="O316" s="907"/>
      <c r="P316" s="907"/>
      <c r="Q316" s="907"/>
      <c r="R316" s="907"/>
      <c r="AA316" s="906" t="s">
        <v>1</v>
      </c>
      <c r="AB316" s="906" t="s">
        <v>2</v>
      </c>
      <c r="AC316" s="1354" t="s">
        <v>2116</v>
      </c>
      <c r="AD316" s="1355"/>
      <c r="AE316" s="1355"/>
      <c r="AF316" s="907"/>
      <c r="AG316" s="907"/>
      <c r="AH316" s="907"/>
      <c r="AI316" s="907"/>
      <c r="AJ316" s="907"/>
      <c r="AK316" s="907"/>
      <c r="AL316" s="907"/>
      <c r="AM316" s="907"/>
      <c r="AN316" s="907"/>
      <c r="AO316" s="907"/>
      <c r="AP316" s="907"/>
    </row>
    <row r="317" spans="2:42" ht="21.95" customHeight="1">
      <c r="B317" s="908">
        <v>1</v>
      </c>
      <c r="C317" s="1152">
        <v>34593</v>
      </c>
      <c r="D317" s="1086" t="s">
        <v>2135</v>
      </c>
      <c r="E317" s="1087" t="s">
        <v>2961</v>
      </c>
      <c r="F317" s="1088" t="s">
        <v>2385</v>
      </c>
      <c r="G317" s="912" t="s">
        <v>4893</v>
      </c>
      <c r="H317" s="913" t="str">
        <f>VLOOKUP(G317,'รหัส 1-2562-ม.ต้น'!$B$11:$C$86,2)</f>
        <v>ดนตรีไทยพื้นเมือง</v>
      </c>
      <c r="I317" s="986"/>
      <c r="J317" s="986"/>
      <c r="K317" s="986"/>
      <c r="L317" s="986"/>
      <c r="M317" s="986"/>
      <c r="N317" s="986"/>
      <c r="O317" s="986"/>
      <c r="P317" s="986"/>
      <c r="Q317" s="986"/>
      <c r="R317" s="986"/>
      <c r="AA317" s="908">
        <v>1</v>
      </c>
      <c r="AB317" s="908">
        <v>34593</v>
      </c>
      <c r="AC317" s="1086" t="s">
        <v>2135</v>
      </c>
      <c r="AD317" s="1087" t="s">
        <v>2961</v>
      </c>
      <c r="AE317" s="1088" t="s">
        <v>2385</v>
      </c>
      <c r="AF317" s="1089"/>
      <c r="AG317" s="986"/>
      <c r="AH317" s="986"/>
      <c r="AI317" s="986"/>
      <c r="AJ317" s="986"/>
      <c r="AK317" s="986"/>
      <c r="AL317" s="986"/>
      <c r="AM317" s="986"/>
      <c r="AN317" s="986"/>
      <c r="AO317" s="986"/>
      <c r="AP317" s="986"/>
    </row>
    <row r="318" spans="2:42" ht="21.95" customHeight="1">
      <c r="B318" s="908">
        <v>2</v>
      </c>
      <c r="C318" s="1152">
        <v>34613</v>
      </c>
      <c r="D318" s="1086" t="s">
        <v>2135</v>
      </c>
      <c r="E318" s="1087" t="s">
        <v>2962</v>
      </c>
      <c r="F318" s="1088" t="s">
        <v>3199</v>
      </c>
      <c r="G318" s="912" t="s">
        <v>4835</v>
      </c>
      <c r="H318" s="913" t="str">
        <f>VLOOKUP(G318,'รหัส 1-2562-ม.ต้น'!$B$11:$C$86,2)</f>
        <v xml:space="preserve"> Big  Movies</v>
      </c>
      <c r="I318" s="986"/>
      <c r="J318" s="986"/>
      <c r="K318" s="986"/>
      <c r="L318" s="986"/>
      <c r="M318" s="986"/>
      <c r="N318" s="986"/>
      <c r="O318" s="986"/>
      <c r="P318" s="986"/>
      <c r="Q318" s="986"/>
      <c r="R318" s="986"/>
      <c r="AA318" s="908">
        <v>2</v>
      </c>
      <c r="AB318" s="908">
        <v>34613</v>
      </c>
      <c r="AC318" s="1086" t="s">
        <v>2135</v>
      </c>
      <c r="AD318" s="1087" t="s">
        <v>2962</v>
      </c>
      <c r="AE318" s="1088" t="s">
        <v>3199</v>
      </c>
      <c r="AF318" s="1089"/>
      <c r="AG318" s="986"/>
      <c r="AH318" s="986"/>
      <c r="AI318" s="986"/>
      <c r="AJ318" s="986"/>
      <c r="AK318" s="986"/>
      <c r="AL318" s="986"/>
      <c r="AM318" s="986"/>
      <c r="AN318" s="986"/>
      <c r="AO318" s="986"/>
      <c r="AP318" s="986"/>
    </row>
    <row r="319" spans="2:42" ht="21.95" customHeight="1">
      <c r="B319" s="908">
        <v>3</v>
      </c>
      <c r="C319" s="1152">
        <v>34623</v>
      </c>
      <c r="D319" s="1086" t="s">
        <v>2135</v>
      </c>
      <c r="E319" s="1087" t="s">
        <v>2429</v>
      </c>
      <c r="F319" s="1088" t="s">
        <v>3200</v>
      </c>
      <c r="G319" s="912" t="s">
        <v>4937</v>
      </c>
      <c r="H319" s="913" t="str">
        <f>VLOOKUP(G319,'รหัส 1-2562-ม.ต้น'!$B$11:$C$86,2)</f>
        <v>เครือข่ายเพื่อนเด็ก</v>
      </c>
      <c r="I319" s="986"/>
      <c r="J319" s="986"/>
      <c r="K319" s="986"/>
      <c r="L319" s="986"/>
      <c r="M319" s="986"/>
      <c r="N319" s="986"/>
      <c r="O319" s="986"/>
      <c r="P319" s="986"/>
      <c r="Q319" s="986"/>
      <c r="R319" s="986"/>
      <c r="AA319" s="908">
        <v>3</v>
      </c>
      <c r="AB319" s="908">
        <v>34623</v>
      </c>
      <c r="AC319" s="1086" t="s">
        <v>2135</v>
      </c>
      <c r="AD319" s="1087" t="s">
        <v>2429</v>
      </c>
      <c r="AE319" s="1088" t="s">
        <v>3200</v>
      </c>
      <c r="AF319" s="1089"/>
      <c r="AG319" s="986"/>
      <c r="AH319" s="986"/>
      <c r="AI319" s="986"/>
      <c r="AJ319" s="986"/>
      <c r="AK319" s="986"/>
      <c r="AL319" s="986"/>
      <c r="AM319" s="986"/>
      <c r="AN319" s="986"/>
      <c r="AO319" s="986"/>
      <c r="AP319" s="986"/>
    </row>
    <row r="320" spans="2:42" ht="21.95" customHeight="1">
      <c r="B320" s="908">
        <v>4</v>
      </c>
      <c r="C320" s="1152">
        <v>34661</v>
      </c>
      <c r="D320" s="1086" t="s">
        <v>2135</v>
      </c>
      <c r="E320" s="1087" t="s">
        <v>1663</v>
      </c>
      <c r="F320" s="1088" t="s">
        <v>3201</v>
      </c>
      <c r="G320" s="912" t="s">
        <v>4893</v>
      </c>
      <c r="H320" s="913" t="str">
        <f>VLOOKUP(G320,'รหัส 1-2562-ม.ต้น'!$B$11:$C$86,2)</f>
        <v>ดนตรีไทยพื้นเมือง</v>
      </c>
      <c r="I320" s="986"/>
      <c r="J320" s="986"/>
      <c r="K320" s="986"/>
      <c r="L320" s="986"/>
      <c r="M320" s="986"/>
      <c r="N320" s="986"/>
      <c r="O320" s="986"/>
      <c r="P320" s="986"/>
      <c r="Q320" s="986"/>
      <c r="R320" s="986"/>
      <c r="AA320" s="908">
        <v>4</v>
      </c>
      <c r="AB320" s="908">
        <v>34661</v>
      </c>
      <c r="AC320" s="1086" t="s">
        <v>2135</v>
      </c>
      <c r="AD320" s="1087" t="s">
        <v>1663</v>
      </c>
      <c r="AE320" s="1088" t="s">
        <v>3201</v>
      </c>
      <c r="AF320" s="1089"/>
      <c r="AG320" s="986"/>
      <c r="AH320" s="986"/>
      <c r="AI320" s="986"/>
      <c r="AJ320" s="986"/>
      <c r="AK320" s="986"/>
      <c r="AL320" s="986"/>
      <c r="AM320" s="986"/>
      <c r="AN320" s="986"/>
      <c r="AO320" s="986"/>
      <c r="AP320" s="986"/>
    </row>
    <row r="321" spans="2:42" ht="21.95" customHeight="1">
      <c r="B321" s="908">
        <v>5</v>
      </c>
      <c r="C321" s="1152">
        <v>34703</v>
      </c>
      <c r="D321" s="1086" t="s">
        <v>2135</v>
      </c>
      <c r="E321" s="1087" t="s">
        <v>1177</v>
      </c>
      <c r="F321" s="1088" t="s">
        <v>3073</v>
      </c>
      <c r="G321" s="912" t="s">
        <v>4857</v>
      </c>
      <c r="H321" s="913" t="str">
        <f>VLOOKUP(G321,'รหัส 1-2562-ม.ต้น'!$B$11:$C$86,2)</f>
        <v>นักประดิษฐ์น้อย</v>
      </c>
      <c r="I321" s="986"/>
      <c r="J321" s="986"/>
      <c r="K321" s="986"/>
      <c r="L321" s="986"/>
      <c r="M321" s="986"/>
      <c r="N321" s="986"/>
      <c r="O321" s="986"/>
      <c r="P321" s="986"/>
      <c r="Q321" s="986"/>
      <c r="R321" s="986"/>
      <c r="AA321" s="908">
        <v>5</v>
      </c>
      <c r="AB321" s="908">
        <v>34703</v>
      </c>
      <c r="AC321" s="1086" t="s">
        <v>2135</v>
      </c>
      <c r="AD321" s="1087" t="s">
        <v>1177</v>
      </c>
      <c r="AE321" s="1088" t="s">
        <v>3073</v>
      </c>
      <c r="AF321" s="1089"/>
      <c r="AG321" s="986"/>
      <c r="AH321" s="986"/>
      <c r="AI321" s="986"/>
      <c r="AJ321" s="986"/>
      <c r="AK321" s="986"/>
      <c r="AL321" s="986"/>
      <c r="AM321" s="986"/>
      <c r="AN321" s="986"/>
      <c r="AO321" s="986"/>
      <c r="AP321" s="986"/>
    </row>
    <row r="322" spans="2:42" ht="21.95" customHeight="1">
      <c r="B322" s="908">
        <v>6</v>
      </c>
      <c r="C322" s="1152">
        <v>34765</v>
      </c>
      <c r="D322" s="1086" t="s">
        <v>2135</v>
      </c>
      <c r="E322" s="1087" t="s">
        <v>2963</v>
      </c>
      <c r="F322" s="1088" t="s">
        <v>3202</v>
      </c>
      <c r="G322" s="912" t="s">
        <v>4845</v>
      </c>
      <c r="H322" s="913" t="str">
        <f>VLOOKUP(G322,'รหัส 1-2562-ม.ต้น'!$B$11:$C$86,2)</f>
        <v>เพลงคุณธรรม</v>
      </c>
      <c r="I322" s="986"/>
      <c r="J322" s="986"/>
      <c r="K322" s="986"/>
      <c r="L322" s="986"/>
      <c r="M322" s="986"/>
      <c r="N322" s="986"/>
      <c r="O322" s="986"/>
      <c r="P322" s="986"/>
      <c r="Q322" s="986"/>
      <c r="R322" s="986"/>
      <c r="AA322" s="908">
        <v>6</v>
      </c>
      <c r="AB322" s="908">
        <v>34765</v>
      </c>
      <c r="AC322" s="1086" t="s">
        <v>2135</v>
      </c>
      <c r="AD322" s="1087" t="s">
        <v>2963</v>
      </c>
      <c r="AE322" s="1088" t="s">
        <v>3202</v>
      </c>
      <c r="AF322" s="1089"/>
      <c r="AG322" s="986"/>
      <c r="AH322" s="986"/>
      <c r="AI322" s="986"/>
      <c r="AJ322" s="986"/>
      <c r="AK322" s="986"/>
      <c r="AL322" s="986"/>
      <c r="AM322" s="986"/>
      <c r="AN322" s="986"/>
      <c r="AO322" s="986"/>
      <c r="AP322" s="986"/>
    </row>
    <row r="323" spans="2:42" ht="21.95" customHeight="1">
      <c r="B323" s="908">
        <v>7</v>
      </c>
      <c r="C323" s="1152">
        <v>34793</v>
      </c>
      <c r="D323" s="1086" t="s">
        <v>2135</v>
      </c>
      <c r="E323" s="1087" t="s">
        <v>2964</v>
      </c>
      <c r="F323" s="1088" t="s">
        <v>3203</v>
      </c>
      <c r="G323" s="912" t="s">
        <v>4857</v>
      </c>
      <c r="H323" s="913" t="str">
        <f>VLOOKUP(G323,'รหัส 1-2562-ม.ต้น'!$B$11:$C$86,2)</f>
        <v>นักประดิษฐ์น้อย</v>
      </c>
      <c r="I323" s="986"/>
      <c r="J323" s="986"/>
      <c r="K323" s="986"/>
      <c r="L323" s="986"/>
      <c r="M323" s="986"/>
      <c r="N323" s="986"/>
      <c r="O323" s="986"/>
      <c r="P323" s="986"/>
      <c r="Q323" s="986"/>
      <c r="R323" s="986"/>
      <c r="AA323" s="908">
        <v>7</v>
      </c>
      <c r="AB323" s="908">
        <v>34793</v>
      </c>
      <c r="AC323" s="1086" t="s">
        <v>2135</v>
      </c>
      <c r="AD323" s="1087" t="s">
        <v>2964</v>
      </c>
      <c r="AE323" s="1088" t="s">
        <v>3203</v>
      </c>
      <c r="AF323" s="1089"/>
      <c r="AG323" s="986"/>
      <c r="AH323" s="986"/>
      <c r="AI323" s="986"/>
      <c r="AJ323" s="986"/>
      <c r="AK323" s="986"/>
      <c r="AL323" s="986"/>
      <c r="AM323" s="986"/>
      <c r="AN323" s="986"/>
      <c r="AO323" s="986"/>
      <c r="AP323" s="986"/>
    </row>
    <row r="324" spans="2:42" ht="21.95" customHeight="1">
      <c r="B324" s="908">
        <v>8</v>
      </c>
      <c r="C324" s="1152">
        <v>34804</v>
      </c>
      <c r="D324" s="1086" t="s">
        <v>2135</v>
      </c>
      <c r="E324" s="1087" t="s">
        <v>2965</v>
      </c>
      <c r="F324" s="1088" t="s">
        <v>1157</v>
      </c>
      <c r="G324" s="912" t="s">
        <v>4881</v>
      </c>
      <c r="H324" s="913" t="str">
        <f>VLOOKUP(G324,'รหัส 1-2562-ม.ต้น'!$B$11:$C$86,2)</f>
        <v>SSE-เศรษฐกิจพอเพียง</v>
      </c>
      <c r="I324" s="986"/>
      <c r="J324" s="986"/>
      <c r="K324" s="986"/>
      <c r="L324" s="986"/>
      <c r="M324" s="986"/>
      <c r="N324" s="986"/>
      <c r="O324" s="986"/>
      <c r="P324" s="986"/>
      <c r="Q324" s="986"/>
      <c r="R324" s="986"/>
      <c r="AA324" s="908">
        <v>8</v>
      </c>
      <c r="AB324" s="908">
        <v>34804</v>
      </c>
      <c r="AC324" s="1086" t="s">
        <v>2135</v>
      </c>
      <c r="AD324" s="1087" t="s">
        <v>2965</v>
      </c>
      <c r="AE324" s="1088" t="s">
        <v>1157</v>
      </c>
      <c r="AF324" s="1089"/>
      <c r="AG324" s="986"/>
      <c r="AH324" s="986"/>
      <c r="AI324" s="986"/>
      <c r="AJ324" s="986"/>
      <c r="AK324" s="986"/>
      <c r="AL324" s="986"/>
      <c r="AM324" s="986"/>
      <c r="AN324" s="986"/>
      <c r="AO324" s="986"/>
      <c r="AP324" s="986"/>
    </row>
    <row r="325" spans="2:42" ht="21.95" customHeight="1">
      <c r="B325" s="908">
        <v>9</v>
      </c>
      <c r="C325" s="1152">
        <v>34811</v>
      </c>
      <c r="D325" s="1086" t="s">
        <v>2135</v>
      </c>
      <c r="E325" s="1087" t="s">
        <v>2966</v>
      </c>
      <c r="F325" s="1088" t="s">
        <v>834</v>
      </c>
      <c r="G325" s="912" t="s">
        <v>4857</v>
      </c>
      <c r="H325" s="913" t="str">
        <f>VLOOKUP(G325,'รหัส 1-2562-ม.ต้น'!$B$11:$C$86,2)</f>
        <v>นักประดิษฐ์น้อย</v>
      </c>
      <c r="I325" s="986"/>
      <c r="J325" s="986"/>
      <c r="K325" s="986"/>
      <c r="L325" s="986"/>
      <c r="M325" s="986"/>
      <c r="N325" s="986"/>
      <c r="O325" s="986"/>
      <c r="P325" s="986"/>
      <c r="Q325" s="986"/>
      <c r="R325" s="986"/>
      <c r="AA325" s="908">
        <v>9</v>
      </c>
      <c r="AB325" s="908">
        <v>34811</v>
      </c>
      <c r="AC325" s="1086" t="s">
        <v>2135</v>
      </c>
      <c r="AD325" s="1087" t="s">
        <v>2966</v>
      </c>
      <c r="AE325" s="1088" t="s">
        <v>834</v>
      </c>
      <c r="AF325" s="1089"/>
      <c r="AG325" s="986"/>
      <c r="AH325" s="986"/>
      <c r="AI325" s="986"/>
      <c r="AJ325" s="986"/>
      <c r="AK325" s="986"/>
      <c r="AL325" s="986"/>
      <c r="AM325" s="986"/>
      <c r="AN325" s="986"/>
      <c r="AO325" s="986"/>
      <c r="AP325" s="986"/>
    </row>
    <row r="326" spans="2:42" ht="21.95" customHeight="1">
      <c r="B326" s="908">
        <v>10</v>
      </c>
      <c r="C326" s="1152">
        <v>34826</v>
      </c>
      <c r="D326" s="1086" t="s">
        <v>2135</v>
      </c>
      <c r="E326" s="1087" t="s">
        <v>2173</v>
      </c>
      <c r="F326" s="1088" t="s">
        <v>3204</v>
      </c>
      <c r="G326" s="912" t="s">
        <v>4857</v>
      </c>
      <c r="H326" s="913" t="str">
        <f>VLOOKUP(G326,'รหัส 1-2562-ม.ต้น'!$B$11:$C$86,2)</f>
        <v>นักประดิษฐ์น้อย</v>
      </c>
      <c r="I326" s="986"/>
      <c r="J326" s="986"/>
      <c r="K326" s="986"/>
      <c r="L326" s="986"/>
      <c r="M326" s="986"/>
      <c r="N326" s="986"/>
      <c r="O326" s="986"/>
      <c r="P326" s="986"/>
      <c r="Q326" s="986"/>
      <c r="R326" s="986"/>
      <c r="AA326" s="908">
        <v>10</v>
      </c>
      <c r="AB326" s="908">
        <v>34826</v>
      </c>
      <c r="AC326" s="1086" t="s">
        <v>2135</v>
      </c>
      <c r="AD326" s="1087" t="s">
        <v>2173</v>
      </c>
      <c r="AE326" s="1088" t="s">
        <v>3204</v>
      </c>
      <c r="AF326" s="1089"/>
      <c r="AG326" s="986"/>
      <c r="AH326" s="986"/>
      <c r="AI326" s="986"/>
      <c r="AJ326" s="986"/>
      <c r="AK326" s="986"/>
      <c r="AL326" s="986"/>
      <c r="AM326" s="986"/>
      <c r="AN326" s="986"/>
      <c r="AO326" s="986"/>
      <c r="AP326" s="986"/>
    </row>
    <row r="327" spans="2:42" ht="21.95" customHeight="1">
      <c r="B327" s="908">
        <v>11</v>
      </c>
      <c r="C327" s="1152">
        <v>34832</v>
      </c>
      <c r="D327" s="1086" t="s">
        <v>2135</v>
      </c>
      <c r="E327" s="1087" t="s">
        <v>2809</v>
      </c>
      <c r="F327" s="1088" t="s">
        <v>3205</v>
      </c>
      <c r="G327" s="912" t="s">
        <v>4857</v>
      </c>
      <c r="H327" s="913" t="str">
        <f>VLOOKUP(G327,'รหัส 1-2562-ม.ต้น'!$B$11:$C$86,2)</f>
        <v>นักประดิษฐ์น้อย</v>
      </c>
      <c r="I327" s="986"/>
      <c r="J327" s="986"/>
      <c r="K327" s="986"/>
      <c r="L327" s="986"/>
      <c r="M327" s="986"/>
      <c r="N327" s="986"/>
      <c r="O327" s="986"/>
      <c r="P327" s="986"/>
      <c r="Q327" s="986"/>
      <c r="R327" s="986"/>
      <c r="AA327" s="908">
        <v>11</v>
      </c>
      <c r="AB327" s="908">
        <v>34832</v>
      </c>
      <c r="AC327" s="1086" t="s">
        <v>2135</v>
      </c>
      <c r="AD327" s="1087" t="s">
        <v>2809</v>
      </c>
      <c r="AE327" s="1088" t="s">
        <v>3205</v>
      </c>
      <c r="AF327" s="1089"/>
      <c r="AG327" s="986"/>
      <c r="AH327" s="986"/>
      <c r="AI327" s="986"/>
      <c r="AJ327" s="986"/>
      <c r="AK327" s="986"/>
      <c r="AL327" s="986"/>
      <c r="AM327" s="986"/>
      <c r="AN327" s="986"/>
      <c r="AO327" s="986"/>
      <c r="AP327" s="986"/>
    </row>
    <row r="328" spans="2:42" ht="21.95" customHeight="1">
      <c r="B328" s="908">
        <v>12</v>
      </c>
      <c r="C328" s="1152">
        <v>34852</v>
      </c>
      <c r="D328" s="1086" t="s">
        <v>2135</v>
      </c>
      <c r="E328" s="1087" t="s">
        <v>2967</v>
      </c>
      <c r="F328" s="1088" t="s">
        <v>3206</v>
      </c>
      <c r="G328" s="912" t="s">
        <v>4913</v>
      </c>
      <c r="H328" s="913" t="str">
        <f>VLOOKUP(G328,'รหัส 1-2562-ม.ต้น'!$B$11:$C$86,2)</f>
        <v>ยุวบรรณารักษ์</v>
      </c>
      <c r="I328" s="986"/>
      <c r="J328" s="986"/>
      <c r="K328" s="986"/>
      <c r="L328" s="986"/>
      <c r="M328" s="986"/>
      <c r="N328" s="986"/>
      <c r="O328" s="986"/>
      <c r="P328" s="986"/>
      <c r="Q328" s="986"/>
      <c r="R328" s="986"/>
      <c r="AA328" s="908">
        <v>12</v>
      </c>
      <c r="AB328" s="908">
        <v>34852</v>
      </c>
      <c r="AC328" s="1086" t="s">
        <v>2135</v>
      </c>
      <c r="AD328" s="1087" t="s">
        <v>2967</v>
      </c>
      <c r="AE328" s="1088" t="s">
        <v>3206</v>
      </c>
      <c r="AF328" s="1089"/>
      <c r="AG328" s="986"/>
      <c r="AH328" s="986"/>
      <c r="AI328" s="986"/>
      <c r="AJ328" s="986"/>
      <c r="AK328" s="986"/>
      <c r="AL328" s="986"/>
      <c r="AM328" s="986"/>
      <c r="AN328" s="986"/>
      <c r="AO328" s="986"/>
      <c r="AP328" s="986"/>
    </row>
    <row r="329" spans="2:42" ht="21.95" customHeight="1">
      <c r="B329" s="908">
        <v>13</v>
      </c>
      <c r="C329" s="1152">
        <v>34870</v>
      </c>
      <c r="D329" s="1086" t="s">
        <v>2135</v>
      </c>
      <c r="E329" s="1087" t="s">
        <v>2968</v>
      </c>
      <c r="F329" s="1088" t="s">
        <v>2157</v>
      </c>
      <c r="G329" s="912" t="s">
        <v>4857</v>
      </c>
      <c r="H329" s="913" t="str">
        <f>VLOOKUP(G329,'รหัส 1-2562-ม.ต้น'!$B$11:$C$86,2)</f>
        <v>นักประดิษฐ์น้อย</v>
      </c>
      <c r="I329" s="986"/>
      <c r="J329" s="986"/>
      <c r="K329" s="986"/>
      <c r="L329" s="986"/>
      <c r="M329" s="986"/>
      <c r="N329" s="986"/>
      <c r="O329" s="986"/>
      <c r="P329" s="986"/>
      <c r="Q329" s="986"/>
      <c r="R329" s="986"/>
      <c r="AA329" s="908">
        <v>13</v>
      </c>
      <c r="AB329" s="908">
        <v>34870</v>
      </c>
      <c r="AC329" s="1086" t="s">
        <v>2135</v>
      </c>
      <c r="AD329" s="1087" t="s">
        <v>2968</v>
      </c>
      <c r="AE329" s="1088" t="s">
        <v>2157</v>
      </c>
      <c r="AF329" s="1089"/>
      <c r="AG329" s="986"/>
      <c r="AH329" s="986"/>
      <c r="AI329" s="986"/>
      <c r="AJ329" s="986"/>
      <c r="AK329" s="986"/>
      <c r="AL329" s="986"/>
      <c r="AM329" s="986"/>
      <c r="AN329" s="986"/>
      <c r="AO329" s="986"/>
      <c r="AP329" s="986"/>
    </row>
    <row r="330" spans="2:42" ht="21.95" customHeight="1">
      <c r="B330" s="908">
        <v>14</v>
      </c>
      <c r="C330" s="1152">
        <v>34907</v>
      </c>
      <c r="D330" s="1086" t="s">
        <v>2135</v>
      </c>
      <c r="E330" s="1087" t="s">
        <v>2969</v>
      </c>
      <c r="F330" s="1088" t="s">
        <v>3207</v>
      </c>
      <c r="G330" s="912" t="s">
        <v>4859</v>
      </c>
      <c r="H330" s="913" t="str">
        <f>VLOOKUP(G330,'รหัส 1-2562-ม.ต้น'!$B$11:$C$86,2)</f>
        <v>งานประดิษฐ์</v>
      </c>
      <c r="I330" s="986"/>
      <c r="J330" s="986"/>
      <c r="K330" s="986"/>
      <c r="L330" s="986"/>
      <c r="M330" s="986"/>
      <c r="N330" s="986"/>
      <c r="O330" s="986"/>
      <c r="P330" s="986"/>
      <c r="Q330" s="986"/>
      <c r="R330" s="986"/>
      <c r="AA330" s="908">
        <v>14</v>
      </c>
      <c r="AB330" s="908">
        <v>34907</v>
      </c>
      <c r="AC330" s="1086" t="s">
        <v>2135</v>
      </c>
      <c r="AD330" s="1087" t="s">
        <v>2969</v>
      </c>
      <c r="AE330" s="1088" t="s">
        <v>3207</v>
      </c>
      <c r="AF330" s="1089"/>
      <c r="AG330" s="986"/>
      <c r="AH330" s="986"/>
      <c r="AI330" s="986"/>
      <c r="AJ330" s="986"/>
      <c r="AK330" s="986"/>
      <c r="AL330" s="986"/>
      <c r="AM330" s="986"/>
      <c r="AN330" s="986"/>
      <c r="AO330" s="986"/>
      <c r="AP330" s="986"/>
    </row>
    <row r="331" spans="2:42" ht="21.95" customHeight="1">
      <c r="B331" s="908">
        <v>15</v>
      </c>
      <c r="C331" s="1152">
        <v>34926</v>
      </c>
      <c r="D331" s="1086" t="s">
        <v>2135</v>
      </c>
      <c r="E331" s="1087" t="s">
        <v>1459</v>
      </c>
      <c r="F331" s="1088" t="s">
        <v>3208</v>
      </c>
      <c r="G331" s="912" t="s">
        <v>4835</v>
      </c>
      <c r="H331" s="913" t="str">
        <f>VLOOKUP(G331,'รหัส 1-2562-ม.ต้น'!$B$11:$C$86,2)</f>
        <v xml:space="preserve"> Big  Movies</v>
      </c>
      <c r="I331" s="986"/>
      <c r="J331" s="986"/>
      <c r="K331" s="986"/>
      <c r="L331" s="986"/>
      <c r="M331" s="986"/>
      <c r="N331" s="986"/>
      <c r="O331" s="986"/>
      <c r="P331" s="986"/>
      <c r="Q331" s="986"/>
      <c r="R331" s="986"/>
      <c r="AA331" s="908">
        <v>15</v>
      </c>
      <c r="AB331" s="908">
        <v>34926</v>
      </c>
      <c r="AC331" s="1086" t="s">
        <v>2135</v>
      </c>
      <c r="AD331" s="1087" t="s">
        <v>1459</v>
      </c>
      <c r="AE331" s="1088" t="s">
        <v>3208</v>
      </c>
      <c r="AF331" s="1089"/>
      <c r="AG331" s="986"/>
      <c r="AH331" s="986"/>
      <c r="AI331" s="986"/>
      <c r="AJ331" s="986"/>
      <c r="AK331" s="986"/>
      <c r="AL331" s="986"/>
      <c r="AM331" s="986"/>
      <c r="AN331" s="986"/>
      <c r="AO331" s="986"/>
      <c r="AP331" s="986"/>
    </row>
    <row r="332" spans="2:42" ht="21.95" customHeight="1">
      <c r="B332" s="919">
        <v>16</v>
      </c>
      <c r="C332" s="1152">
        <v>34949</v>
      </c>
      <c r="D332" s="1090" t="s">
        <v>2135</v>
      </c>
      <c r="E332" s="1091" t="s">
        <v>2970</v>
      </c>
      <c r="F332" s="1092" t="s">
        <v>3209</v>
      </c>
      <c r="G332" s="912" t="s">
        <v>4857</v>
      </c>
      <c r="H332" s="913" t="str">
        <f>VLOOKUP(G332,'รหัส 1-2562-ม.ต้น'!$B$11:$C$86,2)</f>
        <v>นักประดิษฐ์น้อย</v>
      </c>
      <c r="I332" s="986"/>
      <c r="J332" s="986"/>
      <c r="K332" s="986"/>
      <c r="L332" s="986"/>
      <c r="M332" s="986"/>
      <c r="N332" s="986"/>
      <c r="O332" s="986"/>
      <c r="P332" s="986"/>
      <c r="Q332" s="986"/>
      <c r="R332" s="986"/>
      <c r="U332" s="487"/>
      <c r="V332" s="1093"/>
      <c r="W332" s="1093"/>
      <c r="X332" s="1093"/>
      <c r="Y332" s="1093"/>
      <c r="Z332" s="1093"/>
      <c r="AA332" s="919">
        <v>16</v>
      </c>
      <c r="AB332" s="908">
        <v>34949</v>
      </c>
      <c r="AC332" s="1090" t="s">
        <v>2135</v>
      </c>
      <c r="AD332" s="1091" t="s">
        <v>2970</v>
      </c>
      <c r="AE332" s="1092" t="s">
        <v>3209</v>
      </c>
      <c r="AF332" s="1089"/>
      <c r="AG332" s="986"/>
      <c r="AH332" s="986"/>
      <c r="AI332" s="986"/>
      <c r="AJ332" s="986"/>
      <c r="AK332" s="986"/>
      <c r="AL332" s="986"/>
      <c r="AM332" s="986"/>
      <c r="AN332" s="986"/>
      <c r="AO332" s="986"/>
      <c r="AP332" s="986"/>
    </row>
    <row r="333" spans="2:42" ht="21.95" customHeight="1">
      <c r="B333" s="923">
        <v>17</v>
      </c>
      <c r="C333" s="1152">
        <v>34967</v>
      </c>
      <c r="D333" s="1086" t="s">
        <v>2135</v>
      </c>
      <c r="E333" s="1087" t="s">
        <v>2971</v>
      </c>
      <c r="F333" s="1088" t="s">
        <v>3210</v>
      </c>
      <c r="G333" s="912" t="s">
        <v>4845</v>
      </c>
      <c r="H333" s="913" t="str">
        <f>VLOOKUP(G333,'รหัส 1-2562-ม.ต้น'!$B$11:$C$86,2)</f>
        <v>เพลงคุณธรรม</v>
      </c>
      <c r="I333" s="986"/>
      <c r="J333" s="986"/>
      <c r="K333" s="986"/>
      <c r="L333" s="986"/>
      <c r="M333" s="986"/>
      <c r="N333" s="986"/>
      <c r="O333" s="986"/>
      <c r="P333" s="986"/>
      <c r="Q333" s="986"/>
      <c r="R333" s="986"/>
      <c r="AA333" s="923">
        <v>17</v>
      </c>
      <c r="AB333" s="908">
        <v>34967</v>
      </c>
      <c r="AC333" s="1086" t="s">
        <v>2135</v>
      </c>
      <c r="AD333" s="1087" t="s">
        <v>2971</v>
      </c>
      <c r="AE333" s="1088" t="s">
        <v>3210</v>
      </c>
      <c r="AF333" s="1094"/>
      <c r="AG333" s="986"/>
      <c r="AH333" s="986"/>
      <c r="AI333" s="986"/>
      <c r="AJ333" s="986"/>
      <c r="AK333" s="986"/>
      <c r="AL333" s="986"/>
      <c r="AM333" s="986"/>
      <c r="AN333" s="986"/>
      <c r="AO333" s="986"/>
      <c r="AP333" s="986"/>
    </row>
    <row r="334" spans="2:42" ht="21.95" customHeight="1">
      <c r="B334" s="930">
        <v>18</v>
      </c>
      <c r="C334" s="1161">
        <v>35011</v>
      </c>
      <c r="D334" s="1095" t="s">
        <v>2135</v>
      </c>
      <c r="E334" s="1096" t="s">
        <v>3414</v>
      </c>
      <c r="F334" s="857" t="s">
        <v>3413</v>
      </c>
      <c r="G334" s="912" t="s">
        <v>4845</v>
      </c>
      <c r="H334" s="913" t="str">
        <f>VLOOKUP(G334,'รหัส 1-2562-ม.ต้น'!$B$11:$C$86,2)</f>
        <v>เพลงคุณธรรม</v>
      </c>
      <c r="I334" s="986"/>
      <c r="J334" s="986"/>
      <c r="K334" s="986"/>
      <c r="L334" s="986"/>
      <c r="M334" s="986"/>
      <c r="N334" s="986"/>
      <c r="O334" s="986"/>
      <c r="P334" s="986"/>
      <c r="Q334" s="986"/>
      <c r="R334" s="986"/>
      <c r="AA334" s="930">
        <v>18</v>
      </c>
      <c r="AB334" s="460">
        <v>35011</v>
      </c>
      <c r="AC334" s="458" t="s">
        <v>2135</v>
      </c>
      <c r="AD334" s="459" t="s">
        <v>3414</v>
      </c>
      <c r="AE334" s="1097" t="s">
        <v>3413</v>
      </c>
      <c r="AF334" s="1094"/>
      <c r="AG334" s="986"/>
      <c r="AH334" s="986"/>
      <c r="AI334" s="986"/>
      <c r="AJ334" s="986"/>
      <c r="AK334" s="986"/>
      <c r="AL334" s="986"/>
      <c r="AM334" s="986"/>
      <c r="AN334" s="986"/>
      <c r="AO334" s="986"/>
      <c r="AP334" s="986"/>
    </row>
    <row r="335" spans="2:42" ht="21.95" customHeight="1">
      <c r="B335" s="908">
        <v>19</v>
      </c>
      <c r="C335" s="1152">
        <v>34579</v>
      </c>
      <c r="D335" s="1098" t="s">
        <v>2133</v>
      </c>
      <c r="E335" s="1099" t="s">
        <v>835</v>
      </c>
      <c r="F335" s="1100" t="s">
        <v>3211</v>
      </c>
      <c r="G335" s="912" t="s">
        <v>4927</v>
      </c>
      <c r="H335" s="913" t="str">
        <f>VLOOKUP(G335,'รหัส 1-2562-ม.ต้น'!$B$11:$C$86,2)</f>
        <v>นาฏศิลป์ไทย</v>
      </c>
      <c r="I335" s="986"/>
      <c r="J335" s="986"/>
      <c r="K335" s="986"/>
      <c r="L335" s="986"/>
      <c r="M335" s="986"/>
      <c r="N335" s="986"/>
      <c r="O335" s="986"/>
      <c r="P335" s="986"/>
      <c r="Q335" s="986"/>
      <c r="R335" s="986"/>
      <c r="AA335" s="908">
        <v>19</v>
      </c>
      <c r="AB335" s="908">
        <v>34579</v>
      </c>
      <c r="AC335" s="1098" t="s">
        <v>2133</v>
      </c>
      <c r="AD335" s="1099" t="s">
        <v>835</v>
      </c>
      <c r="AE335" s="1100" t="s">
        <v>3211</v>
      </c>
      <c r="AF335" s="1089"/>
      <c r="AG335" s="986"/>
      <c r="AH335" s="986"/>
      <c r="AI335" s="986"/>
      <c r="AJ335" s="986"/>
      <c r="AK335" s="986"/>
      <c r="AL335" s="986"/>
      <c r="AM335" s="986"/>
      <c r="AN335" s="986"/>
      <c r="AO335" s="986"/>
      <c r="AP335" s="986"/>
    </row>
    <row r="336" spans="2:42" ht="21.95" customHeight="1">
      <c r="B336" s="908">
        <v>20</v>
      </c>
      <c r="C336" s="1152">
        <v>34596</v>
      </c>
      <c r="D336" s="1086" t="s">
        <v>2133</v>
      </c>
      <c r="E336" s="1087" t="s">
        <v>2210</v>
      </c>
      <c r="F336" s="1088" t="s">
        <v>3212</v>
      </c>
      <c r="G336" s="912" t="s">
        <v>4893</v>
      </c>
      <c r="H336" s="913" t="str">
        <f>VLOOKUP(G336,'รหัส 1-2562-ม.ต้น'!$B$11:$C$86,2)</f>
        <v>ดนตรีไทยพื้นเมือง</v>
      </c>
      <c r="I336" s="986"/>
      <c r="J336" s="986"/>
      <c r="K336" s="986"/>
      <c r="L336" s="986"/>
      <c r="M336" s="986"/>
      <c r="N336" s="986"/>
      <c r="O336" s="986"/>
      <c r="P336" s="986"/>
      <c r="Q336" s="986"/>
      <c r="R336" s="986"/>
      <c r="AA336" s="908">
        <v>20</v>
      </c>
      <c r="AB336" s="908">
        <v>34596</v>
      </c>
      <c r="AC336" s="1086" t="s">
        <v>2133</v>
      </c>
      <c r="AD336" s="1087" t="s">
        <v>2210</v>
      </c>
      <c r="AE336" s="1088" t="s">
        <v>3212</v>
      </c>
      <c r="AF336" s="1089"/>
      <c r="AG336" s="986"/>
      <c r="AH336" s="986"/>
      <c r="AI336" s="986"/>
      <c r="AJ336" s="986"/>
      <c r="AK336" s="986"/>
      <c r="AL336" s="986"/>
      <c r="AM336" s="986"/>
      <c r="AN336" s="986"/>
      <c r="AO336" s="986"/>
      <c r="AP336" s="986"/>
    </row>
    <row r="337" spans="2:42" ht="21.95" customHeight="1">
      <c r="B337" s="908">
        <v>21</v>
      </c>
      <c r="C337" s="1152">
        <v>34601</v>
      </c>
      <c r="D337" s="1086" t="s">
        <v>2133</v>
      </c>
      <c r="E337" s="1087" t="s">
        <v>2410</v>
      </c>
      <c r="F337" s="1088" t="s">
        <v>3213</v>
      </c>
      <c r="G337" s="912" t="s">
        <v>4901</v>
      </c>
      <c r="H337" s="913" t="str">
        <f>VLOOKUP(G337,'รหัส 1-2562-ม.ต้น'!$B$11:$C$86,2)</f>
        <v>Inter club</v>
      </c>
      <c r="I337" s="986"/>
      <c r="J337" s="986"/>
      <c r="K337" s="986"/>
      <c r="L337" s="986"/>
      <c r="M337" s="986"/>
      <c r="N337" s="986"/>
      <c r="O337" s="986"/>
      <c r="P337" s="986"/>
      <c r="Q337" s="986"/>
      <c r="R337" s="986"/>
      <c r="AA337" s="908">
        <v>21</v>
      </c>
      <c r="AB337" s="908">
        <v>34601</v>
      </c>
      <c r="AC337" s="1086" t="s">
        <v>2133</v>
      </c>
      <c r="AD337" s="1087" t="s">
        <v>2410</v>
      </c>
      <c r="AE337" s="1088" t="s">
        <v>3213</v>
      </c>
      <c r="AF337" s="1089"/>
      <c r="AG337" s="986"/>
      <c r="AH337" s="986"/>
      <c r="AI337" s="986"/>
      <c r="AJ337" s="986"/>
      <c r="AK337" s="986"/>
      <c r="AL337" s="986"/>
      <c r="AM337" s="986"/>
      <c r="AN337" s="986"/>
      <c r="AO337" s="986"/>
      <c r="AP337" s="986"/>
    </row>
    <row r="338" spans="2:42" ht="21.95" customHeight="1">
      <c r="B338" s="908">
        <v>22</v>
      </c>
      <c r="C338" s="1152">
        <v>34618</v>
      </c>
      <c r="D338" s="1086" t="s">
        <v>2133</v>
      </c>
      <c r="E338" s="1087" t="s">
        <v>2972</v>
      </c>
      <c r="F338" s="1088" t="s">
        <v>3214</v>
      </c>
      <c r="G338" s="912" t="s">
        <v>4901</v>
      </c>
      <c r="H338" s="913" t="str">
        <f>VLOOKUP(G338,'รหัส 1-2562-ม.ต้น'!$B$11:$C$86,2)</f>
        <v>Inter club</v>
      </c>
      <c r="I338" s="986"/>
      <c r="J338" s="986"/>
      <c r="K338" s="986"/>
      <c r="L338" s="986"/>
      <c r="M338" s="986"/>
      <c r="N338" s="986"/>
      <c r="O338" s="986"/>
      <c r="P338" s="986"/>
      <c r="Q338" s="986"/>
      <c r="R338" s="986"/>
      <c r="AA338" s="908">
        <v>22</v>
      </c>
      <c r="AB338" s="908">
        <v>34618</v>
      </c>
      <c r="AC338" s="1086" t="s">
        <v>2133</v>
      </c>
      <c r="AD338" s="1087" t="s">
        <v>2972</v>
      </c>
      <c r="AE338" s="1088" t="s">
        <v>3214</v>
      </c>
      <c r="AF338" s="1089"/>
      <c r="AG338" s="986"/>
      <c r="AH338" s="986"/>
      <c r="AI338" s="986"/>
      <c r="AJ338" s="986"/>
      <c r="AK338" s="986"/>
      <c r="AL338" s="986"/>
      <c r="AM338" s="986"/>
      <c r="AN338" s="986"/>
      <c r="AO338" s="986"/>
      <c r="AP338" s="986"/>
    </row>
    <row r="339" spans="2:42" ht="21.95" customHeight="1">
      <c r="B339" s="908">
        <v>23</v>
      </c>
      <c r="C339" s="1152">
        <v>34645</v>
      </c>
      <c r="D339" s="1086" t="s">
        <v>2133</v>
      </c>
      <c r="E339" s="1087" t="s">
        <v>2973</v>
      </c>
      <c r="F339" s="1088" t="s">
        <v>3215</v>
      </c>
      <c r="G339" s="912" t="s">
        <v>4927</v>
      </c>
      <c r="H339" s="913" t="str">
        <f>VLOOKUP(G339,'รหัส 1-2562-ม.ต้น'!$B$11:$C$86,2)</f>
        <v>นาฏศิลป์ไทย</v>
      </c>
      <c r="I339" s="986"/>
      <c r="J339" s="986"/>
      <c r="K339" s="986"/>
      <c r="L339" s="986"/>
      <c r="M339" s="986"/>
      <c r="N339" s="986"/>
      <c r="O339" s="986"/>
      <c r="P339" s="986"/>
      <c r="Q339" s="986"/>
      <c r="R339" s="986"/>
      <c r="AA339" s="908">
        <v>23</v>
      </c>
      <c r="AB339" s="908">
        <v>34645</v>
      </c>
      <c r="AC339" s="1086" t="s">
        <v>2133</v>
      </c>
      <c r="AD339" s="1087" t="s">
        <v>2973</v>
      </c>
      <c r="AE339" s="1088" t="s">
        <v>3215</v>
      </c>
      <c r="AF339" s="1089"/>
      <c r="AG339" s="986"/>
      <c r="AH339" s="986"/>
      <c r="AI339" s="986"/>
      <c r="AJ339" s="986"/>
      <c r="AK339" s="986"/>
      <c r="AL339" s="986"/>
      <c r="AM339" s="986"/>
      <c r="AN339" s="986"/>
      <c r="AO339" s="986"/>
      <c r="AP339" s="986"/>
    </row>
    <row r="340" spans="2:42" ht="21.95" customHeight="1">
      <c r="B340" s="908">
        <v>24</v>
      </c>
      <c r="C340" s="1152">
        <v>34736</v>
      </c>
      <c r="D340" s="1086" t="s">
        <v>2133</v>
      </c>
      <c r="E340" s="1087" t="s">
        <v>1089</v>
      </c>
      <c r="F340" s="1088" t="s">
        <v>2182</v>
      </c>
      <c r="G340" s="912" t="s">
        <v>4937</v>
      </c>
      <c r="H340" s="913" t="str">
        <f>VLOOKUP(G340,'รหัส 1-2562-ม.ต้น'!$B$11:$C$86,2)</f>
        <v>เครือข่ายเพื่อนเด็ก</v>
      </c>
      <c r="I340" s="986"/>
      <c r="J340" s="986"/>
      <c r="K340" s="986"/>
      <c r="L340" s="986"/>
      <c r="M340" s="986"/>
      <c r="N340" s="986"/>
      <c r="O340" s="986"/>
      <c r="P340" s="986"/>
      <c r="Q340" s="986"/>
      <c r="R340" s="986"/>
      <c r="AA340" s="908">
        <v>24</v>
      </c>
      <c r="AB340" s="908">
        <v>34736</v>
      </c>
      <c r="AC340" s="1086" t="s">
        <v>2133</v>
      </c>
      <c r="AD340" s="1087" t="s">
        <v>1089</v>
      </c>
      <c r="AE340" s="1088" t="s">
        <v>2182</v>
      </c>
      <c r="AF340" s="1089"/>
      <c r="AG340" s="986"/>
      <c r="AH340" s="986"/>
      <c r="AI340" s="986"/>
      <c r="AJ340" s="986"/>
      <c r="AK340" s="986"/>
      <c r="AL340" s="986"/>
      <c r="AM340" s="986"/>
      <c r="AN340" s="986"/>
      <c r="AO340" s="986"/>
      <c r="AP340" s="986"/>
    </row>
    <row r="341" spans="2:42" ht="21.95" customHeight="1">
      <c r="B341" s="908">
        <v>25</v>
      </c>
      <c r="C341" s="1152">
        <v>34737</v>
      </c>
      <c r="D341" s="1086" t="s">
        <v>2133</v>
      </c>
      <c r="E341" s="1087" t="s">
        <v>2974</v>
      </c>
      <c r="F341" s="1088" t="s">
        <v>3216</v>
      </c>
      <c r="G341" s="912" t="s">
        <v>4899</v>
      </c>
      <c r="H341" s="913" t="str">
        <f>VLOOKUP(G341,'รหัส 1-2562-ม.ต้น'!$B$11:$C$86,2)</f>
        <v>อนุรักษ์สิ่งแวดล้อม</v>
      </c>
      <c r="I341" s="986"/>
      <c r="J341" s="986"/>
      <c r="K341" s="986"/>
      <c r="L341" s="986"/>
      <c r="M341" s="986"/>
      <c r="N341" s="986"/>
      <c r="O341" s="986"/>
      <c r="P341" s="986"/>
      <c r="Q341" s="986"/>
      <c r="R341" s="986"/>
      <c r="AA341" s="908">
        <v>25</v>
      </c>
      <c r="AB341" s="908">
        <v>34737</v>
      </c>
      <c r="AC341" s="1086" t="s">
        <v>2133</v>
      </c>
      <c r="AD341" s="1087" t="s">
        <v>2974</v>
      </c>
      <c r="AE341" s="1088" t="s">
        <v>3216</v>
      </c>
      <c r="AF341" s="1089"/>
      <c r="AG341" s="986"/>
      <c r="AH341" s="986"/>
      <c r="AI341" s="986"/>
      <c r="AJ341" s="986"/>
      <c r="AK341" s="986"/>
      <c r="AL341" s="986"/>
      <c r="AM341" s="986"/>
      <c r="AN341" s="986"/>
      <c r="AO341" s="986"/>
      <c r="AP341" s="986"/>
    </row>
    <row r="342" spans="2:42" ht="21.95" customHeight="1">
      <c r="B342" s="908">
        <v>26</v>
      </c>
      <c r="C342" s="1152">
        <v>34759</v>
      </c>
      <c r="D342" s="1086" t="s">
        <v>2133</v>
      </c>
      <c r="E342" s="1087" t="s">
        <v>2975</v>
      </c>
      <c r="F342" s="1088" t="s">
        <v>3217</v>
      </c>
      <c r="G342" s="912" t="s">
        <v>4937</v>
      </c>
      <c r="H342" s="913" t="str">
        <f>VLOOKUP(G342,'รหัส 1-2562-ม.ต้น'!$B$11:$C$86,2)</f>
        <v>เครือข่ายเพื่อนเด็ก</v>
      </c>
      <c r="I342" s="986"/>
      <c r="J342" s="986"/>
      <c r="K342" s="986"/>
      <c r="L342" s="986"/>
      <c r="M342" s="986"/>
      <c r="N342" s="986"/>
      <c r="O342" s="986"/>
      <c r="P342" s="986"/>
      <c r="Q342" s="986"/>
      <c r="R342" s="986"/>
      <c r="AA342" s="908">
        <v>26</v>
      </c>
      <c r="AB342" s="908">
        <v>34759</v>
      </c>
      <c r="AC342" s="1086" t="s">
        <v>2133</v>
      </c>
      <c r="AD342" s="1087" t="s">
        <v>2975</v>
      </c>
      <c r="AE342" s="1088" t="s">
        <v>3217</v>
      </c>
      <c r="AF342" s="1089"/>
      <c r="AG342" s="986"/>
      <c r="AH342" s="986"/>
      <c r="AI342" s="986"/>
      <c r="AJ342" s="986"/>
      <c r="AK342" s="986"/>
      <c r="AL342" s="986"/>
      <c r="AM342" s="986"/>
      <c r="AN342" s="986"/>
      <c r="AO342" s="986"/>
      <c r="AP342" s="986"/>
    </row>
    <row r="343" spans="2:42" ht="21.95" customHeight="1">
      <c r="B343" s="908">
        <v>27</v>
      </c>
      <c r="C343" s="1152">
        <v>34773</v>
      </c>
      <c r="D343" s="1086" t="s">
        <v>2133</v>
      </c>
      <c r="E343" s="1087" t="s">
        <v>2976</v>
      </c>
      <c r="F343" s="1088" t="s">
        <v>3218</v>
      </c>
      <c r="G343" s="912" t="s">
        <v>4937</v>
      </c>
      <c r="H343" s="913" t="str">
        <f>VLOOKUP(G343,'รหัส 1-2562-ม.ต้น'!$B$11:$C$86,2)</f>
        <v>เครือข่ายเพื่อนเด็ก</v>
      </c>
      <c r="I343" s="986"/>
      <c r="J343" s="986"/>
      <c r="K343" s="986"/>
      <c r="L343" s="986"/>
      <c r="M343" s="986"/>
      <c r="N343" s="986"/>
      <c r="O343" s="986"/>
      <c r="P343" s="986"/>
      <c r="Q343" s="986"/>
      <c r="R343" s="986"/>
      <c r="AA343" s="908">
        <v>27</v>
      </c>
      <c r="AB343" s="908">
        <v>34773</v>
      </c>
      <c r="AC343" s="1086" t="s">
        <v>2133</v>
      </c>
      <c r="AD343" s="1087" t="s">
        <v>2976</v>
      </c>
      <c r="AE343" s="1088" t="s">
        <v>3218</v>
      </c>
      <c r="AF343" s="1089"/>
      <c r="AG343" s="986"/>
      <c r="AH343" s="986"/>
      <c r="AI343" s="986"/>
      <c r="AJ343" s="986"/>
      <c r="AK343" s="986"/>
      <c r="AL343" s="986"/>
      <c r="AM343" s="986"/>
      <c r="AN343" s="986"/>
      <c r="AO343" s="986"/>
      <c r="AP343" s="986"/>
    </row>
    <row r="344" spans="2:42" ht="21.95" customHeight="1">
      <c r="B344" s="908">
        <v>28</v>
      </c>
      <c r="C344" s="1152">
        <v>34779</v>
      </c>
      <c r="D344" s="1086" t="s">
        <v>2133</v>
      </c>
      <c r="E344" s="1087" t="s">
        <v>2977</v>
      </c>
      <c r="F344" s="1088" t="s">
        <v>3219</v>
      </c>
      <c r="G344" s="912" t="s">
        <v>4939</v>
      </c>
      <c r="H344" s="913" t="str">
        <f>VLOOKUP(G344,'รหัส 1-2562-ม.ต้น'!$B$11:$C$86,2)</f>
        <v>นักเคมีรุ่นเยาว์</v>
      </c>
      <c r="I344" s="986"/>
      <c r="J344" s="986"/>
      <c r="K344" s="986"/>
      <c r="L344" s="986"/>
      <c r="M344" s="986"/>
      <c r="N344" s="986"/>
      <c r="O344" s="986"/>
      <c r="P344" s="986"/>
      <c r="Q344" s="986"/>
      <c r="R344" s="986"/>
      <c r="AA344" s="908">
        <v>28</v>
      </c>
      <c r="AB344" s="908">
        <v>34779</v>
      </c>
      <c r="AC344" s="1086" t="s">
        <v>2133</v>
      </c>
      <c r="AD344" s="1087" t="s">
        <v>2977</v>
      </c>
      <c r="AE344" s="1088" t="s">
        <v>3219</v>
      </c>
      <c r="AF344" s="1089"/>
      <c r="AG344" s="986"/>
      <c r="AH344" s="986"/>
      <c r="AI344" s="986"/>
      <c r="AJ344" s="986"/>
      <c r="AK344" s="986"/>
      <c r="AL344" s="986"/>
      <c r="AM344" s="986"/>
      <c r="AN344" s="986"/>
      <c r="AO344" s="986"/>
      <c r="AP344" s="986"/>
    </row>
    <row r="345" spans="2:42" ht="21.95" customHeight="1">
      <c r="B345" s="908">
        <v>29</v>
      </c>
      <c r="C345" s="1152">
        <v>34818</v>
      </c>
      <c r="D345" s="1086" t="s">
        <v>2133</v>
      </c>
      <c r="E345" s="1087" t="s">
        <v>2978</v>
      </c>
      <c r="F345" s="1088" t="s">
        <v>3220</v>
      </c>
      <c r="G345" s="912" t="s">
        <v>4845</v>
      </c>
      <c r="H345" s="913" t="str">
        <f>VLOOKUP(G345,'รหัส 1-2562-ม.ต้น'!$B$11:$C$86,2)</f>
        <v>เพลงคุณธรรม</v>
      </c>
      <c r="I345" s="986"/>
      <c r="J345" s="986"/>
      <c r="K345" s="986"/>
      <c r="L345" s="986"/>
      <c r="M345" s="986"/>
      <c r="N345" s="986"/>
      <c r="O345" s="986"/>
      <c r="P345" s="986"/>
      <c r="Q345" s="986"/>
      <c r="R345" s="986"/>
      <c r="AA345" s="908">
        <v>29</v>
      </c>
      <c r="AB345" s="908">
        <v>34818</v>
      </c>
      <c r="AC345" s="1086" t="s">
        <v>2133</v>
      </c>
      <c r="AD345" s="1087" t="s">
        <v>2978</v>
      </c>
      <c r="AE345" s="1088" t="s">
        <v>3220</v>
      </c>
      <c r="AF345" s="1089"/>
      <c r="AG345" s="986"/>
      <c r="AH345" s="986"/>
      <c r="AI345" s="986"/>
      <c r="AJ345" s="986"/>
      <c r="AK345" s="986"/>
      <c r="AL345" s="986"/>
      <c r="AM345" s="986"/>
      <c r="AN345" s="986"/>
      <c r="AO345" s="986"/>
      <c r="AP345" s="986"/>
    </row>
    <row r="346" spans="2:42" ht="21.95" customHeight="1">
      <c r="B346" s="908">
        <v>30</v>
      </c>
      <c r="C346" s="1152">
        <v>34849</v>
      </c>
      <c r="D346" s="1086" t="s">
        <v>2133</v>
      </c>
      <c r="E346" s="1087" t="s">
        <v>2979</v>
      </c>
      <c r="F346" s="1088" t="s">
        <v>3221</v>
      </c>
      <c r="G346" s="912" t="s">
        <v>4865</v>
      </c>
      <c r="H346" s="913" t="str">
        <f>VLOOKUP(G346,'รหัส 1-2562-ม.ต้น'!$B$11:$C$86,2)</f>
        <v>ชั่วโมงสร้างสรรค์2</v>
      </c>
      <c r="I346" s="986"/>
      <c r="J346" s="986"/>
      <c r="K346" s="986"/>
      <c r="L346" s="986"/>
      <c r="M346" s="986"/>
      <c r="N346" s="986"/>
      <c r="O346" s="986"/>
      <c r="P346" s="986"/>
      <c r="Q346" s="986"/>
      <c r="R346" s="986"/>
      <c r="AA346" s="908">
        <v>30</v>
      </c>
      <c r="AB346" s="908">
        <v>34849</v>
      </c>
      <c r="AC346" s="1086" t="s">
        <v>2133</v>
      </c>
      <c r="AD346" s="1087" t="s">
        <v>2979</v>
      </c>
      <c r="AE346" s="1088" t="s">
        <v>3221</v>
      </c>
      <c r="AF346" s="1089"/>
      <c r="AG346" s="986"/>
      <c r="AH346" s="986"/>
      <c r="AI346" s="986"/>
      <c r="AJ346" s="986"/>
      <c r="AK346" s="986"/>
      <c r="AL346" s="986"/>
      <c r="AM346" s="986"/>
      <c r="AN346" s="986"/>
      <c r="AO346" s="986"/>
      <c r="AP346" s="986"/>
    </row>
    <row r="347" spans="2:42" ht="21.95" customHeight="1">
      <c r="B347" s="908">
        <v>31</v>
      </c>
      <c r="C347" s="1152">
        <v>34854</v>
      </c>
      <c r="D347" s="1086" t="s">
        <v>2133</v>
      </c>
      <c r="E347" s="1087" t="s">
        <v>2980</v>
      </c>
      <c r="F347" s="1088" t="s">
        <v>3222</v>
      </c>
      <c r="G347" s="912" t="s">
        <v>4927</v>
      </c>
      <c r="H347" s="913" t="str">
        <f>VLOOKUP(G347,'รหัส 1-2562-ม.ต้น'!$B$11:$C$86,2)</f>
        <v>นาฏศิลป์ไทย</v>
      </c>
      <c r="I347" s="986"/>
      <c r="J347" s="986"/>
      <c r="K347" s="986"/>
      <c r="L347" s="986"/>
      <c r="M347" s="986"/>
      <c r="N347" s="986"/>
      <c r="O347" s="986"/>
      <c r="P347" s="986"/>
      <c r="Q347" s="986"/>
      <c r="R347" s="986"/>
      <c r="AA347" s="908">
        <v>31</v>
      </c>
      <c r="AB347" s="908">
        <v>34854</v>
      </c>
      <c r="AC347" s="1086" t="s">
        <v>2133</v>
      </c>
      <c r="AD347" s="1087" t="s">
        <v>2980</v>
      </c>
      <c r="AE347" s="1088" t="s">
        <v>3222</v>
      </c>
      <c r="AF347" s="1089"/>
      <c r="AG347" s="986"/>
      <c r="AH347" s="986"/>
      <c r="AI347" s="986"/>
      <c r="AJ347" s="986"/>
      <c r="AK347" s="986"/>
      <c r="AL347" s="986"/>
      <c r="AM347" s="986"/>
      <c r="AN347" s="986"/>
      <c r="AO347" s="986"/>
      <c r="AP347" s="986"/>
    </row>
    <row r="348" spans="2:42" ht="21.95" customHeight="1">
      <c r="B348" s="908">
        <v>32</v>
      </c>
      <c r="C348" s="1152">
        <v>34858</v>
      </c>
      <c r="D348" s="1086" t="s">
        <v>2133</v>
      </c>
      <c r="E348" s="1087" t="s">
        <v>2188</v>
      </c>
      <c r="F348" s="1088" t="s">
        <v>3223</v>
      </c>
      <c r="G348" s="912" t="s">
        <v>4939</v>
      </c>
      <c r="H348" s="913" t="str">
        <f>VLOOKUP(G348,'รหัส 1-2562-ม.ต้น'!$B$11:$C$86,2)</f>
        <v>นักเคมีรุ่นเยาว์</v>
      </c>
      <c r="I348" s="986"/>
      <c r="J348" s="986"/>
      <c r="K348" s="986"/>
      <c r="L348" s="986"/>
      <c r="M348" s="986"/>
      <c r="N348" s="986"/>
      <c r="O348" s="986"/>
      <c r="P348" s="986"/>
      <c r="Q348" s="986"/>
      <c r="R348" s="986"/>
      <c r="AA348" s="908">
        <v>32</v>
      </c>
      <c r="AB348" s="908">
        <v>34858</v>
      </c>
      <c r="AC348" s="1086" t="s">
        <v>2133</v>
      </c>
      <c r="AD348" s="1087" t="s">
        <v>2188</v>
      </c>
      <c r="AE348" s="1088" t="s">
        <v>3223</v>
      </c>
      <c r="AF348" s="1089"/>
      <c r="AG348" s="986"/>
      <c r="AH348" s="986"/>
      <c r="AI348" s="986"/>
      <c r="AJ348" s="986"/>
      <c r="AK348" s="986"/>
      <c r="AL348" s="986"/>
      <c r="AM348" s="986"/>
      <c r="AN348" s="986"/>
      <c r="AO348" s="986"/>
      <c r="AP348" s="986"/>
    </row>
    <row r="349" spans="2:42" ht="21.95" customHeight="1">
      <c r="B349" s="908">
        <v>33</v>
      </c>
      <c r="C349" s="1152">
        <v>34874</v>
      </c>
      <c r="D349" s="1086" t="s">
        <v>2133</v>
      </c>
      <c r="E349" s="1087" t="s">
        <v>2981</v>
      </c>
      <c r="F349" s="1088" t="s">
        <v>3224</v>
      </c>
      <c r="G349" s="912" t="s">
        <v>4865</v>
      </c>
      <c r="H349" s="913" t="str">
        <f>VLOOKUP(G349,'รหัส 1-2562-ม.ต้น'!$B$11:$C$86,2)</f>
        <v>ชั่วโมงสร้างสรรค์2</v>
      </c>
      <c r="I349" s="986"/>
      <c r="J349" s="986"/>
      <c r="K349" s="986"/>
      <c r="L349" s="986"/>
      <c r="M349" s="986"/>
      <c r="N349" s="986"/>
      <c r="O349" s="986"/>
      <c r="P349" s="986"/>
      <c r="Q349" s="986"/>
      <c r="R349" s="986"/>
      <c r="AA349" s="908">
        <v>33</v>
      </c>
      <c r="AB349" s="908">
        <v>34874</v>
      </c>
      <c r="AC349" s="1086" t="s">
        <v>2133</v>
      </c>
      <c r="AD349" s="1087" t="s">
        <v>2981</v>
      </c>
      <c r="AE349" s="1088" t="s">
        <v>3224</v>
      </c>
      <c r="AF349" s="1089"/>
      <c r="AG349" s="986"/>
      <c r="AH349" s="986"/>
      <c r="AI349" s="986"/>
      <c r="AJ349" s="986"/>
      <c r="AK349" s="986"/>
      <c r="AL349" s="986"/>
      <c r="AM349" s="986"/>
      <c r="AN349" s="986"/>
      <c r="AO349" s="986"/>
      <c r="AP349" s="986"/>
    </row>
    <row r="350" spans="2:42" ht="21.95" customHeight="1">
      <c r="B350" s="908">
        <v>34</v>
      </c>
      <c r="C350" s="1152">
        <v>34882</v>
      </c>
      <c r="D350" s="1086" t="s">
        <v>2133</v>
      </c>
      <c r="E350" s="1087" t="s">
        <v>2982</v>
      </c>
      <c r="F350" s="1088" t="s">
        <v>3225</v>
      </c>
      <c r="G350" s="912" t="s">
        <v>4865</v>
      </c>
      <c r="H350" s="913" t="str">
        <f>VLOOKUP(G350,'รหัส 1-2562-ม.ต้น'!$B$11:$C$86,2)</f>
        <v>ชั่วโมงสร้างสรรค์2</v>
      </c>
      <c r="I350" s="986"/>
      <c r="J350" s="986"/>
      <c r="K350" s="986"/>
      <c r="L350" s="986"/>
      <c r="M350" s="986"/>
      <c r="N350" s="986"/>
      <c r="O350" s="986"/>
      <c r="P350" s="986"/>
      <c r="Q350" s="986"/>
      <c r="R350" s="986"/>
      <c r="AA350" s="908">
        <v>34</v>
      </c>
      <c r="AB350" s="908">
        <v>34882</v>
      </c>
      <c r="AC350" s="1086" t="s">
        <v>2133</v>
      </c>
      <c r="AD350" s="1087" t="s">
        <v>2982</v>
      </c>
      <c r="AE350" s="1088" t="s">
        <v>3225</v>
      </c>
      <c r="AF350" s="1089"/>
      <c r="AG350" s="986"/>
      <c r="AH350" s="986"/>
      <c r="AI350" s="986"/>
      <c r="AJ350" s="986"/>
      <c r="AK350" s="986"/>
      <c r="AL350" s="986"/>
      <c r="AM350" s="986"/>
      <c r="AN350" s="986"/>
      <c r="AO350" s="986"/>
      <c r="AP350" s="986"/>
    </row>
    <row r="351" spans="2:42" ht="21.95" customHeight="1">
      <c r="B351" s="908">
        <v>35</v>
      </c>
      <c r="C351" s="1152">
        <v>34913</v>
      </c>
      <c r="D351" s="1086" t="s">
        <v>2133</v>
      </c>
      <c r="E351" s="1087" t="s">
        <v>2983</v>
      </c>
      <c r="F351" s="1088" t="s">
        <v>3226</v>
      </c>
      <c r="G351" s="912" t="s">
        <v>4927</v>
      </c>
      <c r="H351" s="913" t="str">
        <f>VLOOKUP(G351,'รหัส 1-2562-ม.ต้น'!$B$11:$C$86,2)</f>
        <v>นาฏศิลป์ไทย</v>
      </c>
      <c r="I351" s="986"/>
      <c r="J351" s="986"/>
      <c r="K351" s="986"/>
      <c r="L351" s="986"/>
      <c r="M351" s="986"/>
      <c r="N351" s="986"/>
      <c r="O351" s="986"/>
      <c r="P351" s="986"/>
      <c r="Q351" s="986"/>
      <c r="R351" s="986"/>
      <c r="AA351" s="908">
        <v>35</v>
      </c>
      <c r="AB351" s="908">
        <v>34913</v>
      </c>
      <c r="AC351" s="1086" t="s">
        <v>2133</v>
      </c>
      <c r="AD351" s="1087" t="s">
        <v>2983</v>
      </c>
      <c r="AE351" s="1088" t="s">
        <v>3226</v>
      </c>
      <c r="AF351" s="1089"/>
      <c r="AG351" s="986"/>
      <c r="AH351" s="986"/>
      <c r="AI351" s="986"/>
      <c r="AJ351" s="986"/>
      <c r="AK351" s="986"/>
      <c r="AL351" s="986"/>
      <c r="AM351" s="986"/>
      <c r="AN351" s="986"/>
      <c r="AO351" s="986"/>
      <c r="AP351" s="986"/>
    </row>
    <row r="352" spans="2:42" ht="21.95" customHeight="1">
      <c r="B352" s="908">
        <v>36</v>
      </c>
      <c r="C352" s="1152">
        <v>34924</v>
      </c>
      <c r="D352" s="1086" t="s">
        <v>2133</v>
      </c>
      <c r="E352" s="1087" t="s">
        <v>1550</v>
      </c>
      <c r="F352" s="1088" t="s">
        <v>3227</v>
      </c>
      <c r="G352" s="912" t="s">
        <v>4865</v>
      </c>
      <c r="H352" s="913" t="str">
        <f>VLOOKUP(G352,'รหัส 1-2562-ม.ต้น'!$B$11:$C$86,2)</f>
        <v>ชั่วโมงสร้างสรรค์2</v>
      </c>
      <c r="I352" s="986"/>
      <c r="J352" s="986"/>
      <c r="K352" s="986"/>
      <c r="L352" s="986"/>
      <c r="M352" s="986"/>
      <c r="N352" s="986"/>
      <c r="O352" s="986"/>
      <c r="P352" s="986"/>
      <c r="Q352" s="986"/>
      <c r="R352" s="986"/>
      <c r="AA352" s="908">
        <v>36</v>
      </c>
      <c r="AB352" s="908">
        <v>34924</v>
      </c>
      <c r="AC352" s="1086" t="s">
        <v>2133</v>
      </c>
      <c r="AD352" s="1087" t="s">
        <v>1550</v>
      </c>
      <c r="AE352" s="1088" t="s">
        <v>3227</v>
      </c>
      <c r="AF352" s="1089"/>
      <c r="AG352" s="986"/>
      <c r="AH352" s="986"/>
      <c r="AI352" s="986"/>
      <c r="AJ352" s="986"/>
      <c r="AK352" s="986"/>
      <c r="AL352" s="986"/>
      <c r="AM352" s="986"/>
      <c r="AN352" s="986"/>
      <c r="AO352" s="986"/>
      <c r="AP352" s="986"/>
    </row>
    <row r="353" spans="2:42" ht="21.95" customHeight="1">
      <c r="B353" s="908">
        <v>37</v>
      </c>
      <c r="C353" s="1152">
        <v>34936</v>
      </c>
      <c r="D353" s="1086" t="s">
        <v>2133</v>
      </c>
      <c r="E353" s="1087" t="s">
        <v>2863</v>
      </c>
      <c r="F353" s="1088" t="s">
        <v>3228</v>
      </c>
      <c r="G353" s="912" t="s">
        <v>4923</v>
      </c>
      <c r="H353" s="913" t="str">
        <f>VLOOKUP(G353,'รหัส 1-2562-ม.ต้น'!$B$11:$C$86,2)</f>
        <v>อาหารเมียนมาร์</v>
      </c>
      <c r="I353" s="986"/>
      <c r="J353" s="986"/>
      <c r="K353" s="986"/>
      <c r="L353" s="986"/>
      <c r="M353" s="986"/>
      <c r="N353" s="986"/>
      <c r="O353" s="986"/>
      <c r="P353" s="986"/>
      <c r="Q353" s="986"/>
      <c r="R353" s="986"/>
      <c r="AA353" s="908">
        <v>37</v>
      </c>
      <c r="AB353" s="908">
        <v>34936</v>
      </c>
      <c r="AC353" s="1086" t="s">
        <v>2133</v>
      </c>
      <c r="AD353" s="1087" t="s">
        <v>2863</v>
      </c>
      <c r="AE353" s="1088" t="s">
        <v>3228</v>
      </c>
      <c r="AF353" s="1089"/>
      <c r="AG353" s="986"/>
      <c r="AH353" s="986"/>
      <c r="AI353" s="986"/>
      <c r="AJ353" s="986"/>
      <c r="AK353" s="986"/>
      <c r="AL353" s="986"/>
      <c r="AM353" s="986"/>
      <c r="AN353" s="986"/>
      <c r="AO353" s="986"/>
      <c r="AP353" s="986"/>
    </row>
    <row r="354" spans="2:42" ht="21.95" customHeight="1">
      <c r="B354" s="908">
        <v>38</v>
      </c>
      <c r="C354" s="1152">
        <v>34944</v>
      </c>
      <c r="D354" s="1086" t="s">
        <v>2133</v>
      </c>
      <c r="E354" s="1087" t="s">
        <v>2825</v>
      </c>
      <c r="F354" s="1088" t="s">
        <v>1577</v>
      </c>
      <c r="G354" s="912" t="s">
        <v>4881</v>
      </c>
      <c r="H354" s="913" t="str">
        <f>VLOOKUP(G354,'รหัส 1-2562-ม.ต้น'!$B$11:$C$86,2)</f>
        <v>SSE-เศรษฐกิจพอเพียง</v>
      </c>
      <c r="I354" s="986"/>
      <c r="J354" s="986"/>
      <c r="K354" s="986"/>
      <c r="L354" s="986"/>
      <c r="M354" s="986"/>
      <c r="N354" s="986"/>
      <c r="O354" s="986"/>
      <c r="P354" s="986"/>
      <c r="Q354" s="986"/>
      <c r="R354" s="986"/>
      <c r="AA354" s="908">
        <v>38</v>
      </c>
      <c r="AB354" s="908">
        <v>34944</v>
      </c>
      <c r="AC354" s="1086" t="s">
        <v>2133</v>
      </c>
      <c r="AD354" s="1087" t="s">
        <v>2825</v>
      </c>
      <c r="AE354" s="1088" t="s">
        <v>1577</v>
      </c>
      <c r="AF354" s="1089"/>
      <c r="AG354" s="986"/>
      <c r="AH354" s="986"/>
      <c r="AI354" s="986"/>
      <c r="AJ354" s="986"/>
      <c r="AK354" s="986"/>
      <c r="AL354" s="986"/>
      <c r="AM354" s="986"/>
      <c r="AN354" s="986"/>
      <c r="AO354" s="986"/>
      <c r="AP354" s="986"/>
    </row>
    <row r="355" spans="2:42" ht="21.95" customHeight="1">
      <c r="B355" s="908">
        <v>39</v>
      </c>
      <c r="C355" s="1152">
        <v>34976</v>
      </c>
      <c r="D355" s="1086" t="s">
        <v>2133</v>
      </c>
      <c r="E355" s="1087" t="s">
        <v>2215</v>
      </c>
      <c r="F355" s="1088" t="s">
        <v>3229</v>
      </c>
      <c r="G355" s="912" t="s">
        <v>4927</v>
      </c>
      <c r="H355" s="913" t="str">
        <f>VLOOKUP(G355,'รหัส 1-2562-ม.ต้น'!$B$11:$C$86,2)</f>
        <v>นาฏศิลป์ไทย</v>
      </c>
      <c r="I355" s="986"/>
      <c r="J355" s="986"/>
      <c r="K355" s="986"/>
      <c r="L355" s="986"/>
      <c r="M355" s="986"/>
      <c r="N355" s="986"/>
      <c r="O355" s="986"/>
      <c r="P355" s="986"/>
      <c r="Q355" s="986"/>
      <c r="R355" s="986"/>
      <c r="AA355" s="908">
        <v>39</v>
      </c>
      <c r="AB355" s="908">
        <v>34976</v>
      </c>
      <c r="AC355" s="1086" t="s">
        <v>2133</v>
      </c>
      <c r="AD355" s="1087" t="s">
        <v>2215</v>
      </c>
      <c r="AE355" s="1088" t="s">
        <v>3229</v>
      </c>
      <c r="AF355" s="1089"/>
      <c r="AG355" s="986"/>
      <c r="AH355" s="986"/>
      <c r="AI355" s="986"/>
      <c r="AJ355" s="986"/>
      <c r="AK355" s="986"/>
      <c r="AL355" s="986"/>
      <c r="AM355" s="986"/>
      <c r="AN355" s="986"/>
      <c r="AO355" s="986"/>
      <c r="AP355" s="986"/>
    </row>
    <row r="356" spans="2:42" ht="21.95" customHeight="1">
      <c r="B356" s="908">
        <v>40</v>
      </c>
      <c r="C356" s="1152">
        <v>34979</v>
      </c>
      <c r="D356" s="1086" t="s">
        <v>2133</v>
      </c>
      <c r="E356" s="1087" t="s">
        <v>2448</v>
      </c>
      <c r="F356" s="1088" t="s">
        <v>3230</v>
      </c>
      <c r="G356" s="912" t="s">
        <v>4927</v>
      </c>
      <c r="H356" s="913" t="str">
        <f>VLOOKUP(G356,'รหัส 1-2562-ม.ต้น'!$B$11:$C$86,2)</f>
        <v>นาฏศิลป์ไทย</v>
      </c>
      <c r="I356" s="986"/>
      <c r="J356" s="986"/>
      <c r="K356" s="986"/>
      <c r="L356" s="986"/>
      <c r="M356" s="986"/>
      <c r="N356" s="986"/>
      <c r="O356" s="986"/>
      <c r="P356" s="986"/>
      <c r="Q356" s="986"/>
      <c r="R356" s="986"/>
      <c r="T356" s="934" t="s">
        <v>3424</v>
      </c>
      <c r="V356" s="934"/>
      <c r="W356" s="934"/>
      <c r="X356" s="934"/>
      <c r="Y356" s="934"/>
      <c r="Z356" s="934"/>
      <c r="AA356" s="908">
        <v>40</v>
      </c>
      <c r="AB356" s="908">
        <v>34979</v>
      </c>
      <c r="AC356" s="1086" t="s">
        <v>2133</v>
      </c>
      <c r="AD356" s="1087" t="s">
        <v>2448</v>
      </c>
      <c r="AE356" s="1088" t="s">
        <v>3230</v>
      </c>
      <c r="AF356" s="1089"/>
      <c r="AG356" s="986"/>
      <c r="AH356" s="986"/>
      <c r="AI356" s="986"/>
      <c r="AJ356" s="986"/>
      <c r="AK356" s="986"/>
      <c r="AL356" s="986"/>
      <c r="AM356" s="986"/>
      <c r="AN356" s="986"/>
      <c r="AO356" s="986"/>
      <c r="AP356" s="986"/>
    </row>
    <row r="357" spans="2:42" ht="21.95" customHeight="1">
      <c r="B357" s="908">
        <v>41</v>
      </c>
      <c r="C357" s="1152">
        <v>34990</v>
      </c>
      <c r="D357" s="1086" t="s">
        <v>2133</v>
      </c>
      <c r="E357" s="1087" t="s">
        <v>2984</v>
      </c>
      <c r="F357" s="1088" t="s">
        <v>3231</v>
      </c>
      <c r="G357" s="912" t="s">
        <v>4881</v>
      </c>
      <c r="H357" s="913" t="str">
        <f>VLOOKUP(G357,'รหัส 1-2562-ม.ต้น'!$B$11:$C$86,2)</f>
        <v>SSE-เศรษฐกิจพอเพียง</v>
      </c>
      <c r="I357" s="986"/>
      <c r="J357" s="986"/>
      <c r="K357" s="986"/>
      <c r="L357" s="986"/>
      <c r="M357" s="986"/>
      <c r="N357" s="986"/>
      <c r="O357" s="986"/>
      <c r="P357" s="986"/>
      <c r="Q357" s="986"/>
      <c r="R357" s="986"/>
      <c r="AA357" s="908">
        <v>41</v>
      </c>
      <c r="AB357" s="908">
        <v>34990</v>
      </c>
      <c r="AC357" s="1086" t="s">
        <v>2133</v>
      </c>
      <c r="AD357" s="1087" t="s">
        <v>2984</v>
      </c>
      <c r="AE357" s="1088" t="s">
        <v>3231</v>
      </c>
      <c r="AF357" s="1089"/>
      <c r="AG357" s="986"/>
      <c r="AH357" s="986"/>
      <c r="AI357" s="986"/>
      <c r="AJ357" s="986"/>
      <c r="AK357" s="986"/>
      <c r="AL357" s="986"/>
      <c r="AM357" s="986"/>
      <c r="AN357" s="986"/>
      <c r="AO357" s="986"/>
      <c r="AP357" s="986"/>
    </row>
    <row r="358" spans="2:42" ht="21.95" customHeight="1">
      <c r="B358" s="1101"/>
      <c r="C358" s="1156"/>
      <c r="D358" s="898"/>
      <c r="E358" s="898"/>
      <c r="F358" s="1097"/>
      <c r="G358" s="937"/>
      <c r="I358" s="937"/>
      <c r="J358" s="937"/>
      <c r="K358" s="937"/>
      <c r="L358" s="937"/>
      <c r="M358" s="937"/>
      <c r="N358" s="937"/>
      <c r="O358" s="937"/>
      <c r="P358" s="937"/>
      <c r="Q358" s="937"/>
      <c r="R358" s="937"/>
      <c r="AA358" s="1101"/>
      <c r="AB358" s="897"/>
      <c r="AC358" s="459"/>
      <c r="AD358" s="459"/>
      <c r="AE358" s="1097"/>
      <c r="AF358" s="937"/>
      <c r="AG358" s="937"/>
      <c r="AH358" s="937"/>
      <c r="AI358" s="937"/>
      <c r="AJ358" s="937"/>
      <c r="AK358" s="937"/>
      <c r="AL358" s="937"/>
      <c r="AM358" s="937"/>
      <c r="AN358" s="937"/>
      <c r="AO358" s="937"/>
      <c r="AP358" s="937"/>
    </row>
    <row r="359" spans="2:42" ht="21.95" customHeight="1">
      <c r="D359" s="937"/>
      <c r="E359" s="937"/>
      <c r="F359" s="899"/>
      <c r="G359" s="937"/>
      <c r="I359" s="937"/>
      <c r="J359" s="937"/>
      <c r="K359" s="937"/>
      <c r="L359" s="937"/>
      <c r="M359" s="937"/>
      <c r="N359" s="937"/>
      <c r="O359" s="937"/>
      <c r="P359" s="937"/>
      <c r="Q359" s="937"/>
      <c r="R359" s="937"/>
      <c r="AC359" s="899"/>
      <c r="AD359" s="899"/>
      <c r="AE359" s="899"/>
      <c r="AF359" s="937"/>
      <c r="AG359" s="937"/>
      <c r="AH359" s="937"/>
      <c r="AI359" s="937"/>
      <c r="AJ359" s="937"/>
      <c r="AK359" s="937"/>
      <c r="AL359" s="937"/>
      <c r="AM359" s="937"/>
      <c r="AN359" s="937"/>
      <c r="AO359" s="937"/>
      <c r="AP359" s="937"/>
    </row>
    <row r="363" spans="2:42" ht="21.95" customHeight="1">
      <c r="D363" s="1352"/>
      <c r="E363" s="1353"/>
      <c r="F363" s="1353"/>
      <c r="G363" s="1353"/>
      <c r="H363" s="1353"/>
      <c r="I363" s="1353"/>
      <c r="J363" s="1353"/>
      <c r="K363" s="1353"/>
      <c r="L363" s="1353"/>
      <c r="M363" s="1353"/>
      <c r="N363" s="1353"/>
      <c r="O363" s="1353"/>
      <c r="P363" s="1353"/>
      <c r="Q363" s="1353"/>
      <c r="R363" s="1353"/>
      <c r="AC363" s="1352"/>
      <c r="AD363" s="1353"/>
      <c r="AE363" s="1353"/>
      <c r="AF363" s="1353"/>
      <c r="AG363" s="1353"/>
      <c r="AH363" s="1353"/>
      <c r="AI363" s="1353"/>
      <c r="AJ363" s="1353"/>
      <c r="AK363" s="1353"/>
      <c r="AL363" s="1353"/>
      <c r="AM363" s="1353"/>
      <c r="AN363" s="1353"/>
      <c r="AO363" s="1353"/>
      <c r="AP363" s="1353"/>
    </row>
    <row r="364" spans="2:42" ht="21.95" customHeight="1">
      <c r="B364" s="906" t="s">
        <v>1</v>
      </c>
      <c r="C364" s="1151" t="s">
        <v>2</v>
      </c>
      <c r="D364" s="1354" t="s">
        <v>2116</v>
      </c>
      <c r="E364" s="1355"/>
      <c r="F364" s="1355"/>
      <c r="G364" s="906" t="s">
        <v>4793</v>
      </c>
      <c r="H364" s="906" t="s">
        <v>4794</v>
      </c>
      <c r="I364" s="906" t="s">
        <v>5081</v>
      </c>
      <c r="J364" s="906" t="s">
        <v>4795</v>
      </c>
      <c r="K364" s="907"/>
      <c r="L364" s="907"/>
      <c r="M364" s="907"/>
      <c r="N364" s="907"/>
      <c r="O364" s="907"/>
      <c r="P364" s="907"/>
      <c r="Q364" s="907"/>
      <c r="R364" s="907"/>
      <c r="U364" s="959"/>
      <c r="AA364" s="906" t="s">
        <v>1</v>
      </c>
      <c r="AB364" s="906" t="s">
        <v>2</v>
      </c>
      <c r="AC364" s="1354" t="s">
        <v>2116</v>
      </c>
      <c r="AD364" s="1355"/>
      <c r="AE364" s="1355"/>
      <c r="AF364" s="907"/>
      <c r="AG364" s="907"/>
      <c r="AH364" s="907"/>
      <c r="AI364" s="907"/>
      <c r="AJ364" s="907"/>
      <c r="AK364" s="907"/>
      <c r="AL364" s="907"/>
      <c r="AM364" s="907"/>
      <c r="AN364" s="907"/>
      <c r="AO364" s="907"/>
      <c r="AP364" s="907"/>
    </row>
    <row r="365" spans="2:42" ht="21.95" customHeight="1">
      <c r="B365" s="908">
        <v>1</v>
      </c>
      <c r="C365" s="1152">
        <v>34589</v>
      </c>
      <c r="D365" s="1048" t="s">
        <v>2135</v>
      </c>
      <c r="E365" s="1049" t="s">
        <v>2986</v>
      </c>
      <c r="F365" s="1050" t="s">
        <v>3232</v>
      </c>
      <c r="G365" s="912" t="s">
        <v>4835</v>
      </c>
      <c r="H365" s="913" t="str">
        <f>VLOOKUP(G365,'รหัส 1-2562-ม.ต้น'!$B$11:$C$86,2)</f>
        <v xml:space="preserve"> Big  Movies</v>
      </c>
      <c r="I365" s="986"/>
      <c r="J365" s="986"/>
      <c r="K365" s="986"/>
      <c r="L365" s="986"/>
      <c r="M365" s="986"/>
      <c r="N365" s="986"/>
      <c r="O365" s="986"/>
      <c r="P365" s="986"/>
      <c r="Q365" s="986"/>
      <c r="R365" s="986"/>
      <c r="AA365" s="908">
        <v>2</v>
      </c>
      <c r="AB365" s="908">
        <v>34589</v>
      </c>
      <c r="AC365" s="1048" t="s">
        <v>2135</v>
      </c>
      <c r="AD365" s="1049" t="s">
        <v>2986</v>
      </c>
      <c r="AE365" s="1050" t="s">
        <v>3232</v>
      </c>
      <c r="AF365" s="1102"/>
      <c r="AG365" s="986"/>
      <c r="AH365" s="986"/>
      <c r="AI365" s="986"/>
      <c r="AJ365" s="986"/>
      <c r="AK365" s="986"/>
      <c r="AL365" s="986"/>
      <c r="AM365" s="986"/>
      <c r="AN365" s="986"/>
      <c r="AO365" s="986"/>
      <c r="AP365" s="986"/>
    </row>
    <row r="366" spans="2:42" ht="21.95" customHeight="1">
      <c r="B366" s="908">
        <v>2</v>
      </c>
      <c r="C366" s="1152">
        <v>34609</v>
      </c>
      <c r="D366" s="1048" t="s">
        <v>2135</v>
      </c>
      <c r="E366" s="1049" t="s">
        <v>2987</v>
      </c>
      <c r="F366" s="1050" t="s">
        <v>1119</v>
      </c>
      <c r="G366" s="912" t="s">
        <v>4800</v>
      </c>
      <c r="H366" s="913" t="str">
        <f>VLOOKUP(G366,'รหัส 1-2562-ม.ต้น'!$B$11:$C$86,2)</f>
        <v>คำคม (KUMKOM)</v>
      </c>
      <c r="I366" s="986"/>
      <c r="J366" s="986"/>
      <c r="K366" s="986"/>
      <c r="L366" s="986"/>
      <c r="M366" s="986"/>
      <c r="N366" s="986"/>
      <c r="O366" s="986"/>
      <c r="P366" s="986"/>
      <c r="Q366" s="986"/>
      <c r="R366" s="986"/>
      <c r="T366" s="899" t="s">
        <v>44</v>
      </c>
      <c r="AA366" s="908">
        <v>3</v>
      </c>
      <c r="AB366" s="908">
        <v>34609</v>
      </c>
      <c r="AC366" s="1048" t="s">
        <v>2135</v>
      </c>
      <c r="AD366" s="1049" t="s">
        <v>2987</v>
      </c>
      <c r="AE366" s="1050" t="s">
        <v>1119</v>
      </c>
      <c r="AF366" s="1102"/>
      <c r="AG366" s="986"/>
      <c r="AH366" s="986"/>
      <c r="AI366" s="986"/>
      <c r="AJ366" s="986"/>
      <c r="AK366" s="986"/>
      <c r="AL366" s="986"/>
      <c r="AM366" s="986"/>
      <c r="AN366" s="986"/>
      <c r="AO366" s="986"/>
      <c r="AP366" s="986"/>
    </row>
    <row r="367" spans="2:42" ht="21.95" customHeight="1">
      <c r="B367" s="908">
        <v>3</v>
      </c>
      <c r="C367" s="1152">
        <v>34612</v>
      </c>
      <c r="D367" s="1048" t="s">
        <v>2135</v>
      </c>
      <c r="E367" s="1049" t="s">
        <v>2988</v>
      </c>
      <c r="F367" s="1050" t="s">
        <v>1227</v>
      </c>
      <c r="G367" s="912" t="s">
        <v>4800</v>
      </c>
      <c r="H367" s="913" t="str">
        <f>VLOOKUP(G367,'รหัส 1-2562-ม.ต้น'!$B$11:$C$86,2)</f>
        <v>คำคม (KUMKOM)</v>
      </c>
      <c r="I367" s="986"/>
      <c r="J367" s="986"/>
      <c r="K367" s="986"/>
      <c r="L367" s="986"/>
      <c r="M367" s="986"/>
      <c r="N367" s="986"/>
      <c r="O367" s="986"/>
      <c r="P367" s="986"/>
      <c r="Q367" s="986"/>
      <c r="R367" s="986"/>
      <c r="U367" s="900"/>
      <c r="AA367" s="908">
        <v>4</v>
      </c>
      <c r="AB367" s="908">
        <v>34612</v>
      </c>
      <c r="AC367" s="1048" t="s">
        <v>2135</v>
      </c>
      <c r="AD367" s="1049" t="s">
        <v>2988</v>
      </c>
      <c r="AE367" s="1050" t="s">
        <v>1227</v>
      </c>
      <c r="AF367" s="1102"/>
      <c r="AG367" s="986"/>
      <c r="AH367" s="986"/>
      <c r="AI367" s="986"/>
      <c r="AJ367" s="986"/>
      <c r="AK367" s="986"/>
      <c r="AL367" s="986"/>
      <c r="AM367" s="986"/>
      <c r="AN367" s="986"/>
      <c r="AO367" s="986"/>
      <c r="AP367" s="986"/>
    </row>
    <row r="368" spans="2:42" ht="21.95" customHeight="1">
      <c r="B368" s="908">
        <v>4</v>
      </c>
      <c r="C368" s="1152">
        <v>34621</v>
      </c>
      <c r="D368" s="1048" t="s">
        <v>2135</v>
      </c>
      <c r="E368" s="1049" t="s">
        <v>2989</v>
      </c>
      <c r="F368" s="1050" t="s">
        <v>1199</v>
      </c>
      <c r="G368" s="912" t="s">
        <v>4800</v>
      </c>
      <c r="H368" s="913" t="str">
        <f>VLOOKUP(G368,'รหัส 1-2562-ม.ต้น'!$B$11:$C$86,2)</f>
        <v>คำคม (KUMKOM)</v>
      </c>
      <c r="I368" s="986"/>
      <c r="J368" s="986"/>
      <c r="K368" s="986"/>
      <c r="L368" s="986"/>
      <c r="M368" s="986"/>
      <c r="N368" s="986"/>
      <c r="O368" s="986"/>
      <c r="P368" s="986"/>
      <c r="Q368" s="986"/>
      <c r="R368" s="986"/>
      <c r="AA368" s="908">
        <v>5</v>
      </c>
      <c r="AB368" s="908">
        <v>34621</v>
      </c>
      <c r="AC368" s="1048" t="s">
        <v>2135</v>
      </c>
      <c r="AD368" s="1049" t="s">
        <v>2989</v>
      </c>
      <c r="AE368" s="1050" t="s">
        <v>1199</v>
      </c>
      <c r="AF368" s="1102"/>
      <c r="AG368" s="986"/>
      <c r="AH368" s="986"/>
      <c r="AI368" s="986"/>
      <c r="AJ368" s="986"/>
      <c r="AK368" s="986"/>
      <c r="AL368" s="986"/>
      <c r="AM368" s="986"/>
      <c r="AN368" s="986"/>
      <c r="AO368" s="986"/>
      <c r="AP368" s="986"/>
    </row>
    <row r="369" spans="2:42" ht="21.95" customHeight="1">
      <c r="B369" s="908">
        <v>5</v>
      </c>
      <c r="C369" s="1152">
        <v>34626</v>
      </c>
      <c r="D369" s="1048" t="s">
        <v>2135</v>
      </c>
      <c r="E369" s="1049" t="s">
        <v>2990</v>
      </c>
      <c r="F369" s="1050" t="s">
        <v>3233</v>
      </c>
      <c r="G369" s="912" t="s">
        <v>4881</v>
      </c>
      <c r="H369" s="913" t="str">
        <f>VLOOKUP(G369,'รหัส 1-2562-ม.ต้น'!$B$11:$C$86,2)</f>
        <v>SSE-เศรษฐกิจพอเพียง</v>
      </c>
      <c r="I369" s="986"/>
      <c r="J369" s="986"/>
      <c r="K369" s="986"/>
      <c r="L369" s="986"/>
      <c r="M369" s="986"/>
      <c r="N369" s="986"/>
      <c r="O369" s="986"/>
      <c r="P369" s="986"/>
      <c r="Q369" s="986"/>
      <c r="R369" s="986"/>
      <c r="AA369" s="908">
        <v>6</v>
      </c>
      <c r="AB369" s="908">
        <v>34626</v>
      </c>
      <c r="AC369" s="1048" t="s">
        <v>2135</v>
      </c>
      <c r="AD369" s="1049" t="s">
        <v>2990</v>
      </c>
      <c r="AE369" s="1050" t="s">
        <v>3233</v>
      </c>
      <c r="AF369" s="1102"/>
      <c r="AG369" s="986"/>
      <c r="AH369" s="986"/>
      <c r="AI369" s="986"/>
      <c r="AJ369" s="986"/>
      <c r="AK369" s="986"/>
      <c r="AL369" s="986"/>
      <c r="AM369" s="986"/>
      <c r="AN369" s="986"/>
      <c r="AO369" s="986"/>
      <c r="AP369" s="986"/>
    </row>
    <row r="370" spans="2:42" ht="21.95" customHeight="1">
      <c r="B370" s="908">
        <v>6</v>
      </c>
      <c r="C370" s="1152">
        <v>34696</v>
      </c>
      <c r="D370" s="1048" t="s">
        <v>2135</v>
      </c>
      <c r="E370" s="1049" t="s">
        <v>2991</v>
      </c>
      <c r="F370" s="1050" t="s">
        <v>3234</v>
      </c>
      <c r="G370" s="912" t="s">
        <v>4885</v>
      </c>
      <c r="H370" s="913" t="str">
        <f>VLOOKUP(G370,'รหัส 1-2562-ม.ต้น'!$B$11:$C$86,2)</f>
        <v>ห้องเรียนสีเขียว1</v>
      </c>
      <c r="I370" s="986"/>
      <c r="J370" s="986"/>
      <c r="K370" s="986"/>
      <c r="L370" s="986"/>
      <c r="M370" s="986"/>
      <c r="N370" s="986"/>
      <c r="O370" s="986"/>
      <c r="P370" s="986"/>
      <c r="Q370" s="986"/>
      <c r="R370" s="986"/>
      <c r="AA370" s="908">
        <v>7</v>
      </c>
      <c r="AB370" s="908">
        <v>34696</v>
      </c>
      <c r="AC370" s="1048" t="s">
        <v>2135</v>
      </c>
      <c r="AD370" s="1049" t="s">
        <v>2991</v>
      </c>
      <c r="AE370" s="1050" t="s">
        <v>3234</v>
      </c>
      <c r="AF370" s="1102"/>
      <c r="AG370" s="986"/>
      <c r="AH370" s="986"/>
      <c r="AI370" s="986"/>
      <c r="AJ370" s="986"/>
      <c r="AK370" s="986"/>
      <c r="AL370" s="986"/>
      <c r="AM370" s="986"/>
      <c r="AN370" s="986"/>
      <c r="AO370" s="986"/>
      <c r="AP370" s="986"/>
    </row>
    <row r="371" spans="2:42" ht="21.95" customHeight="1">
      <c r="B371" s="908">
        <v>7</v>
      </c>
      <c r="C371" s="1152">
        <v>34700</v>
      </c>
      <c r="D371" s="1048" t="s">
        <v>2135</v>
      </c>
      <c r="E371" s="1049" t="s">
        <v>2192</v>
      </c>
      <c r="F371" s="1050" t="s">
        <v>2564</v>
      </c>
      <c r="G371" s="912" t="s">
        <v>4885</v>
      </c>
      <c r="H371" s="913" t="str">
        <f>VLOOKUP(G371,'รหัส 1-2562-ม.ต้น'!$B$11:$C$86,2)</f>
        <v>ห้องเรียนสีเขียว1</v>
      </c>
      <c r="I371" s="986"/>
      <c r="J371" s="986"/>
      <c r="K371" s="986"/>
      <c r="L371" s="986"/>
      <c r="M371" s="986"/>
      <c r="N371" s="986"/>
      <c r="O371" s="986"/>
      <c r="P371" s="986"/>
      <c r="Q371" s="986"/>
      <c r="R371" s="986"/>
      <c r="AA371" s="908">
        <v>8</v>
      </c>
      <c r="AB371" s="908">
        <v>34700</v>
      </c>
      <c r="AC371" s="1048" t="s">
        <v>2135</v>
      </c>
      <c r="AD371" s="1049" t="s">
        <v>2192</v>
      </c>
      <c r="AE371" s="1050" t="s">
        <v>2564</v>
      </c>
      <c r="AF371" s="1102"/>
      <c r="AG371" s="986"/>
      <c r="AH371" s="986"/>
      <c r="AI371" s="986"/>
      <c r="AJ371" s="986"/>
      <c r="AK371" s="986"/>
      <c r="AL371" s="986"/>
      <c r="AM371" s="986"/>
      <c r="AN371" s="986"/>
      <c r="AO371" s="986"/>
      <c r="AP371" s="986"/>
    </row>
    <row r="372" spans="2:42" ht="21.95" customHeight="1">
      <c r="B372" s="908">
        <v>8</v>
      </c>
      <c r="C372" s="1152">
        <v>34721</v>
      </c>
      <c r="D372" s="1048" t="s">
        <v>2135</v>
      </c>
      <c r="E372" s="1049" t="s">
        <v>2992</v>
      </c>
      <c r="F372" s="1050" t="s">
        <v>3235</v>
      </c>
      <c r="G372" s="912" t="s">
        <v>4931</v>
      </c>
      <c r="H372" s="913" t="str">
        <f>VLOOKUP(G372,'รหัส 1-2562-ม.ต้น'!$B$11:$C$86,2)</f>
        <v>สังคมงามตามวิธีพุทธ</v>
      </c>
      <c r="I372" s="986"/>
      <c r="J372" s="986"/>
      <c r="K372" s="986"/>
      <c r="L372" s="986"/>
      <c r="M372" s="986"/>
      <c r="N372" s="986"/>
      <c r="O372" s="986"/>
      <c r="P372" s="986"/>
      <c r="Q372" s="986"/>
      <c r="R372" s="986"/>
      <c r="AA372" s="908">
        <v>9</v>
      </c>
      <c r="AB372" s="908">
        <v>34721</v>
      </c>
      <c r="AC372" s="1048" t="s">
        <v>2135</v>
      </c>
      <c r="AD372" s="1049" t="s">
        <v>2992</v>
      </c>
      <c r="AE372" s="1050" t="s">
        <v>3235</v>
      </c>
      <c r="AF372" s="1102"/>
      <c r="AG372" s="986"/>
      <c r="AH372" s="986"/>
      <c r="AI372" s="986"/>
      <c r="AJ372" s="986"/>
      <c r="AK372" s="986"/>
      <c r="AL372" s="986"/>
      <c r="AM372" s="986"/>
      <c r="AN372" s="986"/>
      <c r="AO372" s="986"/>
      <c r="AP372" s="986"/>
    </row>
    <row r="373" spans="2:42" ht="21.95" customHeight="1">
      <c r="B373" s="908">
        <v>9</v>
      </c>
      <c r="C373" s="1152">
        <v>34731</v>
      </c>
      <c r="D373" s="1048" t="s">
        <v>2135</v>
      </c>
      <c r="E373" s="1049" t="s">
        <v>2993</v>
      </c>
      <c r="F373" s="1050" t="s">
        <v>3236</v>
      </c>
      <c r="G373" s="912" t="s">
        <v>4885</v>
      </c>
      <c r="H373" s="913" t="str">
        <f>VLOOKUP(G373,'รหัส 1-2562-ม.ต้น'!$B$11:$C$86,2)</f>
        <v>ห้องเรียนสีเขียว1</v>
      </c>
      <c r="I373" s="986"/>
      <c r="J373" s="986"/>
      <c r="K373" s="986"/>
      <c r="L373" s="986"/>
      <c r="M373" s="986"/>
      <c r="N373" s="986"/>
      <c r="O373" s="986"/>
      <c r="P373" s="986"/>
      <c r="Q373" s="986"/>
      <c r="R373" s="986"/>
      <c r="AA373" s="908">
        <v>10</v>
      </c>
      <c r="AB373" s="908">
        <v>34731</v>
      </c>
      <c r="AC373" s="1048" t="s">
        <v>2135</v>
      </c>
      <c r="AD373" s="1049" t="s">
        <v>2993</v>
      </c>
      <c r="AE373" s="1050" t="s">
        <v>3236</v>
      </c>
      <c r="AF373" s="1102"/>
      <c r="AG373" s="986"/>
      <c r="AH373" s="986"/>
      <c r="AI373" s="986"/>
      <c r="AJ373" s="986"/>
      <c r="AK373" s="986"/>
      <c r="AL373" s="986"/>
      <c r="AM373" s="986"/>
      <c r="AN373" s="986"/>
      <c r="AO373" s="986"/>
      <c r="AP373" s="986"/>
    </row>
    <row r="374" spans="2:42" ht="21.95" customHeight="1">
      <c r="B374" s="908">
        <v>10</v>
      </c>
      <c r="C374" s="1152">
        <v>34740</v>
      </c>
      <c r="D374" s="1048" t="s">
        <v>2135</v>
      </c>
      <c r="E374" s="1049" t="s">
        <v>2994</v>
      </c>
      <c r="F374" s="1050" t="s">
        <v>3237</v>
      </c>
      <c r="G374" s="912" t="s">
        <v>4885</v>
      </c>
      <c r="H374" s="913" t="str">
        <f>VLOOKUP(G374,'รหัส 1-2562-ม.ต้น'!$B$11:$C$86,2)</f>
        <v>ห้องเรียนสีเขียว1</v>
      </c>
      <c r="I374" s="986"/>
      <c r="J374" s="986"/>
      <c r="K374" s="986"/>
      <c r="L374" s="986"/>
      <c r="M374" s="986"/>
      <c r="N374" s="986"/>
      <c r="O374" s="986"/>
      <c r="P374" s="986"/>
      <c r="Q374" s="986"/>
      <c r="R374" s="986"/>
      <c r="AA374" s="908">
        <v>11</v>
      </c>
      <c r="AB374" s="908">
        <v>34740</v>
      </c>
      <c r="AC374" s="1048" t="s">
        <v>2135</v>
      </c>
      <c r="AD374" s="1049" t="s">
        <v>2994</v>
      </c>
      <c r="AE374" s="1050" t="s">
        <v>3237</v>
      </c>
      <c r="AF374" s="1102"/>
      <c r="AG374" s="986"/>
      <c r="AH374" s="986"/>
      <c r="AI374" s="986"/>
      <c r="AJ374" s="986"/>
      <c r="AK374" s="986"/>
      <c r="AL374" s="986"/>
      <c r="AM374" s="986"/>
      <c r="AN374" s="986"/>
      <c r="AO374" s="986"/>
      <c r="AP374" s="986"/>
    </row>
    <row r="375" spans="2:42" ht="21.95" customHeight="1">
      <c r="B375" s="908">
        <v>11</v>
      </c>
      <c r="C375" s="1152">
        <v>34750</v>
      </c>
      <c r="D375" s="1048" t="s">
        <v>2135</v>
      </c>
      <c r="E375" s="1049" t="s">
        <v>2995</v>
      </c>
      <c r="F375" s="1050" t="s">
        <v>932</v>
      </c>
      <c r="G375" s="912" t="s">
        <v>4815</v>
      </c>
      <c r="H375" s="913" t="str">
        <f>VLOOKUP(G375,'รหัส 1-2562-ม.ต้น'!$B$11:$C$86,2)</f>
        <v>สวนพฤกษศาสตร์ (2)</v>
      </c>
      <c r="I375" s="986"/>
      <c r="J375" s="986"/>
      <c r="K375" s="986"/>
      <c r="L375" s="986"/>
      <c r="M375" s="986"/>
      <c r="N375" s="986"/>
      <c r="O375" s="986"/>
      <c r="P375" s="986"/>
      <c r="Q375" s="986"/>
      <c r="R375" s="986"/>
      <c r="AA375" s="908">
        <v>12</v>
      </c>
      <c r="AB375" s="908">
        <v>34750</v>
      </c>
      <c r="AC375" s="1048" t="s">
        <v>2135</v>
      </c>
      <c r="AD375" s="1049" t="s">
        <v>2995</v>
      </c>
      <c r="AE375" s="1050" t="s">
        <v>932</v>
      </c>
      <c r="AF375" s="1102"/>
      <c r="AG375" s="986"/>
      <c r="AH375" s="986"/>
      <c r="AI375" s="986"/>
      <c r="AJ375" s="986"/>
      <c r="AK375" s="986"/>
      <c r="AL375" s="986"/>
      <c r="AM375" s="986"/>
      <c r="AN375" s="986"/>
      <c r="AO375" s="986"/>
      <c r="AP375" s="986"/>
    </row>
    <row r="376" spans="2:42" ht="21.95" customHeight="1">
      <c r="B376" s="908">
        <v>12</v>
      </c>
      <c r="C376" s="1152">
        <v>34753</v>
      </c>
      <c r="D376" s="1048" t="s">
        <v>2135</v>
      </c>
      <c r="E376" s="1049" t="s">
        <v>2996</v>
      </c>
      <c r="F376" s="1050" t="s">
        <v>3238</v>
      </c>
      <c r="G376" s="912" t="s">
        <v>4885</v>
      </c>
      <c r="H376" s="913" t="str">
        <f>VLOOKUP(G376,'รหัส 1-2562-ม.ต้น'!$B$11:$C$86,2)</f>
        <v>ห้องเรียนสีเขียว1</v>
      </c>
      <c r="I376" s="986"/>
      <c r="J376" s="986"/>
      <c r="K376" s="986"/>
      <c r="L376" s="986"/>
      <c r="M376" s="986"/>
      <c r="N376" s="986"/>
      <c r="O376" s="986"/>
      <c r="P376" s="986"/>
      <c r="Q376" s="986"/>
      <c r="R376" s="986"/>
      <c r="AA376" s="908">
        <v>13</v>
      </c>
      <c r="AB376" s="908">
        <v>34753</v>
      </c>
      <c r="AC376" s="1048" t="s">
        <v>2135</v>
      </c>
      <c r="AD376" s="1049" t="s">
        <v>2996</v>
      </c>
      <c r="AE376" s="1050" t="s">
        <v>3238</v>
      </c>
      <c r="AF376" s="1102"/>
      <c r="AG376" s="986"/>
      <c r="AH376" s="986"/>
      <c r="AI376" s="986"/>
      <c r="AJ376" s="986"/>
      <c r="AK376" s="986"/>
      <c r="AL376" s="986"/>
      <c r="AM376" s="986"/>
      <c r="AN376" s="986"/>
      <c r="AO376" s="986"/>
      <c r="AP376" s="986"/>
    </row>
    <row r="377" spans="2:42" ht="21.95" customHeight="1">
      <c r="B377" s="908">
        <v>13</v>
      </c>
      <c r="C377" s="1152">
        <v>34754</v>
      </c>
      <c r="D377" s="1048" t="s">
        <v>2135</v>
      </c>
      <c r="E377" s="1049" t="s">
        <v>2997</v>
      </c>
      <c r="F377" s="1050" t="s">
        <v>3239</v>
      </c>
      <c r="G377" s="912" t="s">
        <v>4891</v>
      </c>
      <c r="H377" s="913" t="str">
        <f>VLOOKUP(G377,'รหัส 1-2562-ม.ต้น'!$B$11:$C$86,2)</f>
        <v>ขยะมิติใหม่ใส่ใจสิ่งแวดล้อม</v>
      </c>
      <c r="I377" s="986"/>
      <c r="J377" s="986"/>
      <c r="K377" s="986"/>
      <c r="L377" s="986"/>
      <c r="M377" s="986"/>
      <c r="N377" s="986"/>
      <c r="O377" s="986"/>
      <c r="P377" s="986"/>
      <c r="Q377" s="986"/>
      <c r="R377" s="986"/>
      <c r="AA377" s="908">
        <v>14</v>
      </c>
      <c r="AB377" s="908">
        <v>34754</v>
      </c>
      <c r="AC377" s="1048" t="s">
        <v>2135</v>
      </c>
      <c r="AD377" s="1049" t="s">
        <v>2997</v>
      </c>
      <c r="AE377" s="1050" t="s">
        <v>3239</v>
      </c>
      <c r="AF377" s="1102"/>
      <c r="AG377" s="986"/>
      <c r="AH377" s="986"/>
      <c r="AI377" s="986"/>
      <c r="AJ377" s="986"/>
      <c r="AK377" s="986"/>
      <c r="AL377" s="986"/>
      <c r="AM377" s="986"/>
      <c r="AN377" s="986"/>
      <c r="AO377" s="986"/>
      <c r="AP377" s="986"/>
    </row>
    <row r="378" spans="2:42" ht="21.95" customHeight="1">
      <c r="B378" s="908">
        <v>14</v>
      </c>
      <c r="C378" s="1152">
        <v>34778</v>
      </c>
      <c r="D378" s="1048" t="s">
        <v>2135</v>
      </c>
      <c r="E378" s="1049" t="s">
        <v>2998</v>
      </c>
      <c r="F378" s="1050" t="s">
        <v>3240</v>
      </c>
      <c r="G378" s="912" t="s">
        <v>4883</v>
      </c>
      <c r="H378" s="913" t="str">
        <f>VLOOKUP(G378,'รหัส 1-2562-ม.ต้น'!$B$11:$C$86,2)</f>
        <v>เกษตรสร้างโลก</v>
      </c>
      <c r="I378" s="986"/>
      <c r="J378" s="986"/>
      <c r="K378" s="986"/>
      <c r="L378" s="986"/>
      <c r="M378" s="986"/>
      <c r="N378" s="986"/>
      <c r="O378" s="986"/>
      <c r="P378" s="986"/>
      <c r="Q378" s="986"/>
      <c r="R378" s="986"/>
      <c r="AA378" s="908">
        <v>15</v>
      </c>
      <c r="AB378" s="908">
        <v>34778</v>
      </c>
      <c r="AC378" s="1048" t="s">
        <v>2135</v>
      </c>
      <c r="AD378" s="1049" t="s">
        <v>2998</v>
      </c>
      <c r="AE378" s="1050" t="s">
        <v>3240</v>
      </c>
      <c r="AF378" s="1102"/>
      <c r="AG378" s="986"/>
      <c r="AH378" s="986"/>
      <c r="AI378" s="986"/>
      <c r="AJ378" s="986"/>
      <c r="AK378" s="986"/>
      <c r="AL378" s="986"/>
      <c r="AM378" s="986"/>
      <c r="AN378" s="986"/>
      <c r="AO378" s="986"/>
      <c r="AP378" s="986"/>
    </row>
    <row r="379" spans="2:42" ht="21.95" customHeight="1">
      <c r="B379" s="908">
        <v>15</v>
      </c>
      <c r="C379" s="1152">
        <v>34795</v>
      </c>
      <c r="D379" s="1048" t="s">
        <v>2135</v>
      </c>
      <c r="E379" s="1049" t="s">
        <v>2999</v>
      </c>
      <c r="F379" s="1050" t="s">
        <v>2653</v>
      </c>
      <c r="G379" s="912" t="s">
        <v>4800</v>
      </c>
      <c r="H379" s="913" t="str">
        <f>VLOOKUP(G379,'รหัส 1-2562-ม.ต้น'!$B$11:$C$86,2)</f>
        <v>คำคม (KUMKOM)</v>
      </c>
      <c r="I379" s="986"/>
      <c r="J379" s="986"/>
      <c r="K379" s="986"/>
      <c r="L379" s="986"/>
      <c r="M379" s="986"/>
      <c r="N379" s="986"/>
      <c r="O379" s="986"/>
      <c r="P379" s="986"/>
      <c r="Q379" s="986"/>
      <c r="R379" s="986"/>
      <c r="AA379" s="908">
        <v>16</v>
      </c>
      <c r="AB379" s="908">
        <v>34795</v>
      </c>
      <c r="AC379" s="1048" t="s">
        <v>2135</v>
      </c>
      <c r="AD379" s="1049" t="s">
        <v>2999</v>
      </c>
      <c r="AE379" s="1050" t="s">
        <v>2653</v>
      </c>
      <c r="AF379" s="1102"/>
      <c r="AG379" s="986"/>
      <c r="AH379" s="986"/>
      <c r="AI379" s="986"/>
      <c r="AJ379" s="986"/>
      <c r="AK379" s="986"/>
      <c r="AL379" s="986"/>
      <c r="AM379" s="986"/>
      <c r="AN379" s="986"/>
      <c r="AO379" s="986"/>
      <c r="AP379" s="986"/>
    </row>
    <row r="380" spans="2:42" ht="21.95" customHeight="1">
      <c r="B380" s="908">
        <v>16</v>
      </c>
      <c r="C380" s="1152">
        <v>34809</v>
      </c>
      <c r="D380" s="1048" t="s">
        <v>2135</v>
      </c>
      <c r="E380" s="1049" t="s">
        <v>2180</v>
      </c>
      <c r="F380" s="1050" t="s">
        <v>2348</v>
      </c>
      <c r="G380" s="912" t="s">
        <v>4923</v>
      </c>
      <c r="H380" s="913" t="str">
        <f>VLOOKUP(G380,'รหัส 1-2562-ม.ต้น'!$B$11:$C$86,2)</f>
        <v>อาหารเมียนมาร์</v>
      </c>
      <c r="I380" s="986"/>
      <c r="J380" s="986"/>
      <c r="K380" s="986"/>
      <c r="L380" s="986"/>
      <c r="M380" s="986"/>
      <c r="N380" s="986"/>
      <c r="O380" s="986"/>
      <c r="P380" s="986"/>
      <c r="Q380" s="986"/>
      <c r="R380" s="986"/>
      <c r="AA380" s="908">
        <v>17</v>
      </c>
      <c r="AB380" s="908">
        <v>34809</v>
      </c>
      <c r="AC380" s="1048" t="s">
        <v>2135</v>
      </c>
      <c r="AD380" s="1049" t="s">
        <v>2180</v>
      </c>
      <c r="AE380" s="1050" t="s">
        <v>2348</v>
      </c>
      <c r="AF380" s="1102"/>
      <c r="AG380" s="986"/>
      <c r="AH380" s="986"/>
      <c r="AI380" s="986"/>
      <c r="AJ380" s="986"/>
      <c r="AK380" s="986"/>
      <c r="AL380" s="986"/>
      <c r="AM380" s="986"/>
      <c r="AN380" s="986"/>
      <c r="AO380" s="986"/>
      <c r="AP380" s="986"/>
    </row>
    <row r="381" spans="2:42" ht="21.95" customHeight="1">
      <c r="B381" s="908">
        <v>17</v>
      </c>
      <c r="C381" s="1152">
        <v>34861</v>
      </c>
      <c r="D381" s="1048" t="s">
        <v>2135</v>
      </c>
      <c r="E381" s="1049" t="s">
        <v>3000</v>
      </c>
      <c r="F381" s="1050" t="s">
        <v>3241</v>
      </c>
      <c r="G381" s="912" t="s">
        <v>4931</v>
      </c>
      <c r="H381" s="913" t="str">
        <f>VLOOKUP(G381,'รหัส 1-2562-ม.ต้น'!$B$11:$C$86,2)</f>
        <v>สังคมงามตามวิธีพุทธ</v>
      </c>
      <c r="I381" s="986"/>
      <c r="J381" s="986"/>
      <c r="K381" s="986"/>
      <c r="L381" s="986"/>
      <c r="M381" s="986"/>
      <c r="N381" s="986"/>
      <c r="O381" s="986"/>
      <c r="P381" s="986"/>
      <c r="Q381" s="986"/>
      <c r="R381" s="986"/>
      <c r="AA381" s="908">
        <v>18</v>
      </c>
      <c r="AB381" s="908">
        <v>34861</v>
      </c>
      <c r="AC381" s="1048" t="s">
        <v>2135</v>
      </c>
      <c r="AD381" s="1049" t="s">
        <v>3000</v>
      </c>
      <c r="AE381" s="1050" t="s">
        <v>3241</v>
      </c>
      <c r="AF381" s="1102"/>
      <c r="AG381" s="986"/>
      <c r="AH381" s="986"/>
      <c r="AI381" s="986"/>
      <c r="AJ381" s="986"/>
      <c r="AK381" s="986"/>
      <c r="AL381" s="986"/>
      <c r="AM381" s="986"/>
      <c r="AN381" s="986"/>
      <c r="AO381" s="986"/>
      <c r="AP381" s="986"/>
    </row>
    <row r="382" spans="2:42" ht="21.95" customHeight="1">
      <c r="B382" s="908">
        <v>18</v>
      </c>
      <c r="C382" s="1152">
        <v>34880</v>
      </c>
      <c r="D382" s="1048" t="s">
        <v>2135</v>
      </c>
      <c r="E382" s="1049" t="s">
        <v>3001</v>
      </c>
      <c r="F382" s="1050" t="s">
        <v>2518</v>
      </c>
      <c r="G382" s="912" t="s">
        <v>4931</v>
      </c>
      <c r="H382" s="913" t="str">
        <f>VLOOKUP(G382,'รหัส 1-2562-ม.ต้น'!$B$11:$C$86,2)</f>
        <v>สังคมงามตามวิธีพุทธ</v>
      </c>
      <c r="I382" s="986"/>
      <c r="J382" s="986"/>
      <c r="K382" s="986"/>
      <c r="L382" s="986"/>
      <c r="M382" s="986"/>
      <c r="N382" s="986"/>
      <c r="O382" s="986"/>
      <c r="P382" s="986"/>
      <c r="Q382" s="986"/>
      <c r="R382" s="986"/>
      <c r="AA382" s="908">
        <v>19</v>
      </c>
      <c r="AB382" s="908">
        <v>34880</v>
      </c>
      <c r="AC382" s="1048" t="s">
        <v>2135</v>
      </c>
      <c r="AD382" s="1049" t="s">
        <v>3001</v>
      </c>
      <c r="AE382" s="1050" t="s">
        <v>2518</v>
      </c>
      <c r="AF382" s="1102"/>
      <c r="AG382" s="986"/>
      <c r="AH382" s="986"/>
      <c r="AI382" s="986"/>
      <c r="AJ382" s="986"/>
      <c r="AK382" s="986"/>
      <c r="AL382" s="986"/>
      <c r="AM382" s="986"/>
      <c r="AN382" s="986"/>
      <c r="AO382" s="986"/>
      <c r="AP382" s="986"/>
    </row>
    <row r="383" spans="2:42" ht="21.95" customHeight="1">
      <c r="B383" s="908">
        <v>19</v>
      </c>
      <c r="C383" s="1152">
        <v>34884</v>
      </c>
      <c r="D383" s="1048" t="s">
        <v>2135</v>
      </c>
      <c r="E383" s="1049" t="s">
        <v>3002</v>
      </c>
      <c r="F383" s="1050" t="s">
        <v>1587</v>
      </c>
      <c r="G383" s="912" t="s">
        <v>4931</v>
      </c>
      <c r="H383" s="913" t="str">
        <f>VLOOKUP(G383,'รหัส 1-2562-ม.ต้น'!$B$11:$C$86,2)</f>
        <v>สังคมงามตามวิธีพุทธ</v>
      </c>
      <c r="I383" s="986"/>
      <c r="J383" s="986"/>
      <c r="K383" s="986"/>
      <c r="L383" s="986"/>
      <c r="M383" s="986"/>
      <c r="N383" s="986"/>
      <c r="O383" s="986"/>
      <c r="P383" s="986"/>
      <c r="Q383" s="986"/>
      <c r="R383" s="986"/>
      <c r="AA383" s="908">
        <v>20</v>
      </c>
      <c r="AB383" s="908">
        <v>34884</v>
      </c>
      <c r="AC383" s="1048" t="s">
        <v>2135</v>
      </c>
      <c r="AD383" s="1049" t="s">
        <v>3002</v>
      </c>
      <c r="AE383" s="1050" t="s">
        <v>1587</v>
      </c>
      <c r="AF383" s="1102"/>
      <c r="AG383" s="986"/>
      <c r="AH383" s="986"/>
      <c r="AI383" s="986"/>
      <c r="AJ383" s="986"/>
      <c r="AK383" s="986"/>
      <c r="AL383" s="986"/>
      <c r="AM383" s="986"/>
      <c r="AN383" s="986"/>
      <c r="AO383" s="986"/>
      <c r="AP383" s="986"/>
    </row>
    <row r="384" spans="2:42" ht="21.95" customHeight="1">
      <c r="B384" s="908">
        <v>20</v>
      </c>
      <c r="C384" s="1152">
        <v>34894</v>
      </c>
      <c r="D384" s="1048" t="s">
        <v>2135</v>
      </c>
      <c r="E384" s="1049" t="s">
        <v>3003</v>
      </c>
      <c r="F384" s="1050" t="s">
        <v>3242</v>
      </c>
      <c r="G384" s="912" t="s">
        <v>4815</v>
      </c>
      <c r="H384" s="913" t="str">
        <f>VLOOKUP(G384,'รหัส 1-2562-ม.ต้น'!$B$11:$C$86,2)</f>
        <v>สวนพฤกษศาสตร์ (2)</v>
      </c>
      <c r="I384" s="986"/>
      <c r="J384" s="986"/>
      <c r="K384" s="986"/>
      <c r="L384" s="986"/>
      <c r="M384" s="986"/>
      <c r="N384" s="986"/>
      <c r="O384" s="986"/>
      <c r="P384" s="986"/>
      <c r="Q384" s="986"/>
      <c r="R384" s="986"/>
      <c r="AA384" s="908">
        <v>21</v>
      </c>
      <c r="AB384" s="908">
        <v>34894</v>
      </c>
      <c r="AC384" s="1048" t="s">
        <v>2135</v>
      </c>
      <c r="AD384" s="1049" t="s">
        <v>3003</v>
      </c>
      <c r="AE384" s="1050" t="s">
        <v>3242</v>
      </c>
      <c r="AF384" s="1102"/>
      <c r="AG384" s="986"/>
      <c r="AH384" s="986"/>
      <c r="AI384" s="986"/>
      <c r="AJ384" s="986"/>
      <c r="AK384" s="986"/>
      <c r="AL384" s="986"/>
      <c r="AM384" s="986"/>
      <c r="AN384" s="986"/>
      <c r="AO384" s="986"/>
      <c r="AP384" s="986"/>
    </row>
    <row r="385" spans="2:42" ht="21.95" customHeight="1">
      <c r="B385" s="908">
        <v>21</v>
      </c>
      <c r="C385" s="1152">
        <v>34899</v>
      </c>
      <c r="D385" s="1048" t="s">
        <v>2135</v>
      </c>
      <c r="E385" s="1049" t="s">
        <v>3004</v>
      </c>
      <c r="F385" s="1050" t="s">
        <v>3243</v>
      </c>
      <c r="G385" s="912" t="s">
        <v>4865</v>
      </c>
      <c r="H385" s="913" t="str">
        <f>VLOOKUP(G385,'รหัส 1-2562-ม.ต้น'!$B$11:$C$86,2)</f>
        <v>ชั่วโมงสร้างสรรค์2</v>
      </c>
      <c r="I385" s="986"/>
      <c r="J385" s="986"/>
      <c r="K385" s="986"/>
      <c r="L385" s="986"/>
      <c r="M385" s="986"/>
      <c r="N385" s="986"/>
      <c r="O385" s="986"/>
      <c r="P385" s="986"/>
      <c r="Q385" s="986"/>
      <c r="R385" s="986"/>
      <c r="AA385" s="908">
        <v>22</v>
      </c>
      <c r="AB385" s="908">
        <v>34899</v>
      </c>
      <c r="AC385" s="1048" t="s">
        <v>2135</v>
      </c>
      <c r="AD385" s="1049" t="s">
        <v>3004</v>
      </c>
      <c r="AE385" s="1050" t="s">
        <v>3243</v>
      </c>
      <c r="AF385" s="1102"/>
      <c r="AG385" s="986"/>
      <c r="AH385" s="986"/>
      <c r="AI385" s="986"/>
      <c r="AJ385" s="986"/>
      <c r="AK385" s="986"/>
      <c r="AL385" s="986"/>
      <c r="AM385" s="986"/>
      <c r="AN385" s="986"/>
      <c r="AO385" s="986"/>
      <c r="AP385" s="986"/>
    </row>
    <row r="386" spans="2:42" ht="21.95" customHeight="1">
      <c r="B386" s="908">
        <v>22</v>
      </c>
      <c r="C386" s="1152">
        <v>34902</v>
      </c>
      <c r="D386" s="1048" t="s">
        <v>2135</v>
      </c>
      <c r="E386" s="1049" t="s">
        <v>3005</v>
      </c>
      <c r="F386" s="1050" t="s">
        <v>2591</v>
      </c>
      <c r="G386" s="912" t="s">
        <v>4865</v>
      </c>
      <c r="H386" s="913" t="str">
        <f>VLOOKUP(G386,'รหัส 1-2562-ม.ต้น'!$B$11:$C$86,2)</f>
        <v>ชั่วโมงสร้างสรรค์2</v>
      </c>
      <c r="I386" s="986"/>
      <c r="J386" s="986"/>
      <c r="K386" s="986"/>
      <c r="L386" s="986"/>
      <c r="M386" s="986"/>
      <c r="N386" s="986"/>
      <c r="O386" s="986"/>
      <c r="P386" s="986"/>
      <c r="Q386" s="986"/>
      <c r="R386" s="986"/>
      <c r="AA386" s="908">
        <v>23</v>
      </c>
      <c r="AB386" s="908">
        <v>34902</v>
      </c>
      <c r="AC386" s="1048" t="s">
        <v>2135</v>
      </c>
      <c r="AD386" s="1049" t="s">
        <v>3005</v>
      </c>
      <c r="AE386" s="1050" t="s">
        <v>2591</v>
      </c>
      <c r="AF386" s="1102"/>
      <c r="AG386" s="986"/>
      <c r="AH386" s="986"/>
      <c r="AI386" s="986"/>
      <c r="AJ386" s="986"/>
      <c r="AK386" s="986"/>
      <c r="AL386" s="986"/>
      <c r="AM386" s="986"/>
      <c r="AN386" s="986"/>
      <c r="AO386" s="986"/>
      <c r="AP386" s="986"/>
    </row>
    <row r="387" spans="2:42" ht="21.95" customHeight="1">
      <c r="B387" s="908">
        <v>23</v>
      </c>
      <c r="C387" s="1152">
        <v>34920</v>
      </c>
      <c r="D387" s="1103" t="s">
        <v>2135</v>
      </c>
      <c r="E387" s="1104" t="s">
        <v>3006</v>
      </c>
      <c r="F387" s="1105" t="s">
        <v>3244</v>
      </c>
      <c r="G387" s="912" t="s">
        <v>4800</v>
      </c>
      <c r="H387" s="913" t="str">
        <f>VLOOKUP(G387,'รหัส 1-2562-ม.ต้น'!$B$11:$C$86,2)</f>
        <v>คำคม (KUMKOM)</v>
      </c>
      <c r="I387" s="986"/>
      <c r="J387" s="986"/>
      <c r="K387" s="986"/>
      <c r="L387" s="986"/>
      <c r="M387" s="986"/>
      <c r="N387" s="986"/>
      <c r="O387" s="986"/>
      <c r="P387" s="986"/>
      <c r="Q387" s="986"/>
      <c r="R387" s="986"/>
      <c r="AA387" s="919">
        <v>24</v>
      </c>
      <c r="AB387" s="908">
        <v>34920</v>
      </c>
      <c r="AC387" s="1103" t="s">
        <v>2135</v>
      </c>
      <c r="AD387" s="1104" t="s">
        <v>3006</v>
      </c>
      <c r="AE387" s="1105" t="s">
        <v>3244</v>
      </c>
      <c r="AF387" s="1102"/>
      <c r="AG387" s="986"/>
      <c r="AH387" s="986"/>
      <c r="AI387" s="986"/>
      <c r="AJ387" s="986"/>
      <c r="AK387" s="986"/>
      <c r="AL387" s="986"/>
      <c r="AM387" s="986"/>
      <c r="AN387" s="986"/>
      <c r="AO387" s="986"/>
      <c r="AP387" s="986"/>
    </row>
    <row r="388" spans="2:42" ht="21.95" customHeight="1">
      <c r="B388" s="908">
        <v>24</v>
      </c>
      <c r="C388" s="1152">
        <v>34973</v>
      </c>
      <c r="D388" s="1048" t="s">
        <v>2135</v>
      </c>
      <c r="E388" s="1049" t="s">
        <v>3007</v>
      </c>
      <c r="F388" s="1050" t="s">
        <v>3245</v>
      </c>
      <c r="G388" s="912" t="s">
        <v>4865</v>
      </c>
      <c r="H388" s="913" t="str">
        <f>VLOOKUP(G388,'รหัส 1-2562-ม.ต้น'!$B$11:$C$86,2)</f>
        <v>ชั่วโมงสร้างสรรค์2</v>
      </c>
      <c r="I388" s="986"/>
      <c r="J388" s="986"/>
      <c r="K388" s="986"/>
      <c r="L388" s="986"/>
      <c r="M388" s="986"/>
      <c r="N388" s="986"/>
      <c r="O388" s="986"/>
      <c r="P388" s="986"/>
      <c r="Q388" s="986"/>
      <c r="R388" s="986"/>
      <c r="AA388" s="923">
        <v>25</v>
      </c>
      <c r="AB388" s="908">
        <v>34973</v>
      </c>
      <c r="AC388" s="1048" t="s">
        <v>2135</v>
      </c>
      <c r="AD388" s="1049" t="s">
        <v>3007</v>
      </c>
      <c r="AE388" s="1050" t="s">
        <v>3245</v>
      </c>
      <c r="AF388" s="1106"/>
      <c r="AG388" s="986"/>
      <c r="AH388" s="986"/>
      <c r="AI388" s="986"/>
      <c r="AJ388" s="986"/>
      <c r="AK388" s="986"/>
      <c r="AL388" s="986"/>
      <c r="AM388" s="986"/>
      <c r="AN388" s="986"/>
      <c r="AO388" s="986"/>
      <c r="AP388" s="986"/>
    </row>
    <row r="389" spans="2:42" ht="21.95" customHeight="1">
      <c r="B389" s="908">
        <v>25</v>
      </c>
      <c r="C389" s="1152">
        <v>34585</v>
      </c>
      <c r="D389" s="1107" t="s">
        <v>2133</v>
      </c>
      <c r="E389" s="1108" t="s">
        <v>1611</v>
      </c>
      <c r="F389" s="1109" t="s">
        <v>1345</v>
      </c>
      <c r="G389" s="912" t="s">
        <v>4865</v>
      </c>
      <c r="H389" s="913" t="str">
        <f>VLOOKUP(G389,'รหัส 1-2562-ม.ต้น'!$B$11:$C$86,2)</f>
        <v>ชั่วโมงสร้างสรรค์2</v>
      </c>
      <c r="I389" s="986"/>
      <c r="J389" s="986"/>
      <c r="K389" s="986"/>
      <c r="L389" s="986"/>
      <c r="M389" s="986"/>
      <c r="N389" s="986"/>
      <c r="O389" s="986"/>
      <c r="P389" s="986"/>
      <c r="Q389" s="986"/>
      <c r="R389" s="986"/>
      <c r="AA389" s="930">
        <v>26</v>
      </c>
      <c r="AB389" s="908">
        <v>34585</v>
      </c>
      <c r="AC389" s="1107" t="s">
        <v>2133</v>
      </c>
      <c r="AD389" s="1108" t="s">
        <v>1611</v>
      </c>
      <c r="AE389" s="1109" t="s">
        <v>1345</v>
      </c>
      <c r="AF389" s="1102"/>
      <c r="AG389" s="986"/>
      <c r="AH389" s="986"/>
      <c r="AI389" s="986"/>
      <c r="AJ389" s="986"/>
      <c r="AK389" s="986"/>
      <c r="AL389" s="986"/>
      <c r="AM389" s="986"/>
      <c r="AN389" s="986"/>
      <c r="AO389" s="986"/>
      <c r="AP389" s="986"/>
    </row>
    <row r="390" spans="2:42" ht="21.95" customHeight="1">
      <c r="B390" s="908">
        <v>26</v>
      </c>
      <c r="C390" s="1152">
        <v>34690</v>
      </c>
      <c r="D390" s="1048" t="s">
        <v>2133</v>
      </c>
      <c r="E390" s="1049" t="s">
        <v>1359</v>
      </c>
      <c r="F390" s="1050" t="s">
        <v>3246</v>
      </c>
      <c r="G390" s="912" t="s">
        <v>4923</v>
      </c>
      <c r="H390" s="913" t="str">
        <f>VLOOKUP(G390,'รหัส 1-2562-ม.ต้น'!$B$11:$C$86,2)</f>
        <v>อาหารเมียนมาร์</v>
      </c>
      <c r="I390" s="986"/>
      <c r="J390" s="986"/>
      <c r="K390" s="986"/>
      <c r="L390" s="986"/>
      <c r="M390" s="986"/>
      <c r="N390" s="986"/>
      <c r="O390" s="986"/>
      <c r="P390" s="986"/>
      <c r="Q390" s="986"/>
      <c r="R390" s="986"/>
      <c r="AA390" s="908">
        <v>27</v>
      </c>
      <c r="AB390" s="908">
        <v>34690</v>
      </c>
      <c r="AC390" s="1048" t="s">
        <v>2133</v>
      </c>
      <c r="AD390" s="1049" t="s">
        <v>1359</v>
      </c>
      <c r="AE390" s="1050" t="s">
        <v>3246</v>
      </c>
      <c r="AF390" s="1102"/>
      <c r="AG390" s="986"/>
      <c r="AH390" s="986"/>
      <c r="AI390" s="986"/>
      <c r="AJ390" s="986"/>
      <c r="AK390" s="986"/>
      <c r="AL390" s="986"/>
      <c r="AM390" s="986"/>
      <c r="AN390" s="986"/>
      <c r="AO390" s="986"/>
      <c r="AP390" s="986"/>
    </row>
    <row r="391" spans="2:42" ht="21.95" customHeight="1">
      <c r="B391" s="908">
        <v>27</v>
      </c>
      <c r="C391" s="1152">
        <v>34693</v>
      </c>
      <c r="D391" s="1048" t="s">
        <v>2133</v>
      </c>
      <c r="E391" s="1049" t="s">
        <v>1101</v>
      </c>
      <c r="F391" s="1050" t="s">
        <v>1342</v>
      </c>
      <c r="G391" s="912" t="s">
        <v>4800</v>
      </c>
      <c r="H391" s="913" t="str">
        <f>VLOOKUP(G391,'รหัส 1-2562-ม.ต้น'!$B$11:$C$86,2)</f>
        <v>คำคม (KUMKOM)</v>
      </c>
      <c r="I391" s="986"/>
      <c r="J391" s="986"/>
      <c r="K391" s="986"/>
      <c r="L391" s="986"/>
      <c r="M391" s="986"/>
      <c r="N391" s="986"/>
      <c r="O391" s="986"/>
      <c r="P391" s="986"/>
      <c r="Q391" s="986"/>
      <c r="R391" s="986"/>
      <c r="AA391" s="908">
        <v>28</v>
      </c>
      <c r="AB391" s="908">
        <v>34693</v>
      </c>
      <c r="AC391" s="1048" t="s">
        <v>2133</v>
      </c>
      <c r="AD391" s="1049" t="s">
        <v>1101</v>
      </c>
      <c r="AE391" s="1050" t="s">
        <v>1342</v>
      </c>
      <c r="AF391" s="1102"/>
      <c r="AG391" s="986"/>
      <c r="AH391" s="986"/>
      <c r="AI391" s="986"/>
      <c r="AJ391" s="986"/>
      <c r="AK391" s="986"/>
      <c r="AL391" s="986"/>
      <c r="AM391" s="986"/>
      <c r="AN391" s="986"/>
      <c r="AO391" s="986"/>
      <c r="AP391" s="986"/>
    </row>
    <row r="392" spans="2:42" ht="21.95" customHeight="1">
      <c r="B392" s="908">
        <v>28</v>
      </c>
      <c r="C392" s="1152">
        <v>34697</v>
      </c>
      <c r="D392" s="1048" t="s">
        <v>2133</v>
      </c>
      <c r="E392" s="1049" t="s">
        <v>1110</v>
      </c>
      <c r="F392" s="1050" t="s">
        <v>3247</v>
      </c>
      <c r="G392" s="912" t="s">
        <v>4923</v>
      </c>
      <c r="H392" s="913" t="str">
        <f>VLOOKUP(G392,'รหัส 1-2562-ม.ต้น'!$B$11:$C$86,2)</f>
        <v>อาหารเมียนมาร์</v>
      </c>
      <c r="I392" s="986"/>
      <c r="J392" s="986"/>
      <c r="K392" s="986"/>
      <c r="L392" s="986"/>
      <c r="M392" s="986"/>
      <c r="N392" s="986"/>
      <c r="O392" s="986"/>
      <c r="P392" s="986"/>
      <c r="Q392" s="986"/>
      <c r="R392" s="986"/>
      <c r="AA392" s="908">
        <v>29</v>
      </c>
      <c r="AB392" s="908">
        <v>34697</v>
      </c>
      <c r="AC392" s="1048" t="s">
        <v>2133</v>
      </c>
      <c r="AD392" s="1049" t="s">
        <v>1110</v>
      </c>
      <c r="AE392" s="1050" t="s">
        <v>3247</v>
      </c>
      <c r="AF392" s="1102"/>
      <c r="AG392" s="986"/>
      <c r="AH392" s="986"/>
      <c r="AI392" s="986"/>
      <c r="AJ392" s="986"/>
      <c r="AK392" s="986"/>
      <c r="AL392" s="986"/>
      <c r="AM392" s="986"/>
      <c r="AN392" s="986"/>
      <c r="AO392" s="986"/>
      <c r="AP392" s="986"/>
    </row>
    <row r="393" spans="2:42" ht="21.95" customHeight="1">
      <c r="B393" s="908">
        <v>29</v>
      </c>
      <c r="C393" s="1152">
        <v>34709</v>
      </c>
      <c r="D393" s="1048" t="s">
        <v>2133</v>
      </c>
      <c r="E393" s="1049" t="s">
        <v>3008</v>
      </c>
      <c r="F393" s="1050" t="s">
        <v>3248</v>
      </c>
      <c r="G393" s="912" t="s">
        <v>4865</v>
      </c>
      <c r="H393" s="913" t="str">
        <f>VLOOKUP(G393,'รหัส 1-2562-ม.ต้น'!$B$11:$C$86,2)</f>
        <v>ชั่วโมงสร้างสรรค์2</v>
      </c>
      <c r="I393" s="986"/>
      <c r="J393" s="986"/>
      <c r="K393" s="986"/>
      <c r="L393" s="986"/>
      <c r="M393" s="986"/>
      <c r="N393" s="986"/>
      <c r="O393" s="986"/>
      <c r="P393" s="986"/>
      <c r="Q393" s="986"/>
      <c r="R393" s="986"/>
      <c r="AA393" s="908">
        <v>30</v>
      </c>
      <c r="AB393" s="908">
        <v>34709</v>
      </c>
      <c r="AC393" s="1048" t="s">
        <v>2133</v>
      </c>
      <c r="AD393" s="1049" t="s">
        <v>3008</v>
      </c>
      <c r="AE393" s="1050" t="s">
        <v>3248</v>
      </c>
      <c r="AF393" s="1102"/>
      <c r="AG393" s="986"/>
      <c r="AH393" s="986"/>
      <c r="AI393" s="986"/>
      <c r="AJ393" s="986"/>
      <c r="AK393" s="986"/>
      <c r="AL393" s="986"/>
      <c r="AM393" s="986"/>
      <c r="AN393" s="986"/>
      <c r="AO393" s="986"/>
      <c r="AP393" s="986"/>
    </row>
    <row r="394" spans="2:42" ht="21.95" customHeight="1">
      <c r="B394" s="908">
        <v>30</v>
      </c>
      <c r="C394" s="1152">
        <v>34715</v>
      </c>
      <c r="D394" s="1048" t="s">
        <v>2133</v>
      </c>
      <c r="E394" s="1049" t="s">
        <v>2552</v>
      </c>
      <c r="F394" s="1050" t="s">
        <v>3249</v>
      </c>
      <c r="G394" s="912" t="s">
        <v>4865</v>
      </c>
      <c r="H394" s="913" t="str">
        <f>VLOOKUP(G394,'รหัส 1-2562-ม.ต้น'!$B$11:$C$86,2)</f>
        <v>ชั่วโมงสร้างสรรค์2</v>
      </c>
      <c r="I394" s="986"/>
      <c r="J394" s="986"/>
      <c r="K394" s="986"/>
      <c r="L394" s="986"/>
      <c r="M394" s="986"/>
      <c r="N394" s="986"/>
      <c r="O394" s="986"/>
      <c r="P394" s="986"/>
      <c r="Q394" s="986"/>
      <c r="R394" s="986"/>
      <c r="AA394" s="908">
        <v>31</v>
      </c>
      <c r="AB394" s="908">
        <v>34715</v>
      </c>
      <c r="AC394" s="1048" t="s">
        <v>2133</v>
      </c>
      <c r="AD394" s="1049" t="s">
        <v>2552</v>
      </c>
      <c r="AE394" s="1050" t="s">
        <v>3249</v>
      </c>
      <c r="AF394" s="1102"/>
      <c r="AG394" s="986"/>
      <c r="AH394" s="986"/>
      <c r="AI394" s="986"/>
      <c r="AJ394" s="986"/>
      <c r="AK394" s="986"/>
      <c r="AL394" s="986"/>
      <c r="AM394" s="986"/>
      <c r="AN394" s="986"/>
      <c r="AO394" s="986"/>
      <c r="AP394" s="986"/>
    </row>
    <row r="395" spans="2:42" ht="21.95" customHeight="1">
      <c r="B395" s="908">
        <v>31</v>
      </c>
      <c r="C395" s="1152">
        <v>34836</v>
      </c>
      <c r="D395" s="1048" t="s">
        <v>2133</v>
      </c>
      <c r="E395" s="1049" t="s">
        <v>2615</v>
      </c>
      <c r="F395" s="1050" t="s">
        <v>3250</v>
      </c>
      <c r="G395" s="912" t="s">
        <v>4865</v>
      </c>
      <c r="H395" s="913" t="str">
        <f>VLOOKUP(G395,'รหัส 1-2562-ม.ต้น'!$B$11:$C$86,2)</f>
        <v>ชั่วโมงสร้างสรรค์2</v>
      </c>
      <c r="I395" s="986"/>
      <c r="J395" s="986"/>
      <c r="K395" s="986"/>
      <c r="L395" s="986"/>
      <c r="M395" s="986"/>
      <c r="N395" s="986"/>
      <c r="O395" s="986"/>
      <c r="P395" s="986"/>
      <c r="Q395" s="986"/>
      <c r="R395" s="986"/>
      <c r="AA395" s="908">
        <v>32</v>
      </c>
      <c r="AB395" s="908">
        <v>34836</v>
      </c>
      <c r="AC395" s="1048" t="s">
        <v>2133</v>
      </c>
      <c r="AD395" s="1049" t="s">
        <v>2615</v>
      </c>
      <c r="AE395" s="1050" t="s">
        <v>3250</v>
      </c>
      <c r="AF395" s="1102"/>
      <c r="AG395" s="986"/>
      <c r="AH395" s="986"/>
      <c r="AI395" s="986"/>
      <c r="AJ395" s="986"/>
      <c r="AK395" s="986"/>
      <c r="AL395" s="986"/>
      <c r="AM395" s="986"/>
      <c r="AN395" s="986"/>
      <c r="AO395" s="986"/>
      <c r="AP395" s="986"/>
    </row>
    <row r="396" spans="2:42" ht="21.95" customHeight="1">
      <c r="B396" s="908">
        <v>32</v>
      </c>
      <c r="C396" s="1152">
        <v>34840</v>
      </c>
      <c r="D396" s="1048" t="s">
        <v>2133</v>
      </c>
      <c r="E396" s="1049" t="s">
        <v>3009</v>
      </c>
      <c r="F396" s="1050" t="s">
        <v>3251</v>
      </c>
      <c r="G396" s="912" t="s">
        <v>4800</v>
      </c>
      <c r="H396" s="913" t="str">
        <f>VLOOKUP(G396,'รหัส 1-2562-ม.ต้น'!$B$11:$C$86,2)</f>
        <v>คำคม (KUMKOM)</v>
      </c>
      <c r="I396" s="986"/>
      <c r="J396" s="986"/>
      <c r="K396" s="986"/>
      <c r="L396" s="986"/>
      <c r="M396" s="986"/>
      <c r="N396" s="986"/>
      <c r="O396" s="986"/>
      <c r="P396" s="986"/>
      <c r="Q396" s="986"/>
      <c r="R396" s="986"/>
      <c r="AA396" s="908">
        <v>33</v>
      </c>
      <c r="AB396" s="908">
        <v>34840</v>
      </c>
      <c r="AC396" s="1048" t="s">
        <v>2133</v>
      </c>
      <c r="AD396" s="1049" t="s">
        <v>3009</v>
      </c>
      <c r="AE396" s="1050" t="s">
        <v>3251</v>
      </c>
      <c r="AF396" s="1102"/>
      <c r="AG396" s="986"/>
      <c r="AH396" s="986"/>
      <c r="AI396" s="986"/>
      <c r="AJ396" s="986"/>
      <c r="AK396" s="986"/>
      <c r="AL396" s="986"/>
      <c r="AM396" s="986"/>
      <c r="AN396" s="986"/>
      <c r="AO396" s="986"/>
      <c r="AP396" s="986"/>
    </row>
    <row r="397" spans="2:42" ht="21.95" customHeight="1">
      <c r="B397" s="908">
        <v>33</v>
      </c>
      <c r="C397" s="1152">
        <v>34850</v>
      </c>
      <c r="D397" s="1048" t="s">
        <v>2133</v>
      </c>
      <c r="E397" s="1049" t="s">
        <v>3010</v>
      </c>
      <c r="F397" s="1050" t="s">
        <v>3252</v>
      </c>
      <c r="G397" s="912" t="s">
        <v>4923</v>
      </c>
      <c r="H397" s="913" t="str">
        <f>VLOOKUP(G397,'รหัส 1-2562-ม.ต้น'!$B$11:$C$86,2)</f>
        <v>อาหารเมียนมาร์</v>
      </c>
      <c r="I397" s="986"/>
      <c r="J397" s="986"/>
      <c r="K397" s="986"/>
      <c r="L397" s="986"/>
      <c r="M397" s="986"/>
      <c r="N397" s="986"/>
      <c r="O397" s="986"/>
      <c r="P397" s="986"/>
      <c r="Q397" s="986"/>
      <c r="R397" s="986"/>
      <c r="AA397" s="908">
        <v>34</v>
      </c>
      <c r="AB397" s="908">
        <v>34850</v>
      </c>
      <c r="AC397" s="1048" t="s">
        <v>2133</v>
      </c>
      <c r="AD397" s="1049" t="s">
        <v>3010</v>
      </c>
      <c r="AE397" s="1050" t="s">
        <v>3252</v>
      </c>
      <c r="AF397" s="1102"/>
      <c r="AG397" s="986"/>
      <c r="AH397" s="986"/>
      <c r="AI397" s="986"/>
      <c r="AJ397" s="986"/>
      <c r="AK397" s="986"/>
      <c r="AL397" s="986"/>
      <c r="AM397" s="986"/>
      <c r="AN397" s="986"/>
      <c r="AO397" s="986"/>
      <c r="AP397" s="986"/>
    </row>
    <row r="398" spans="2:42" ht="21.95" customHeight="1">
      <c r="B398" s="908">
        <v>34</v>
      </c>
      <c r="C398" s="1152">
        <v>34877</v>
      </c>
      <c r="D398" s="1048" t="s">
        <v>2133</v>
      </c>
      <c r="E398" s="1049" t="s">
        <v>3011</v>
      </c>
      <c r="F398" s="1050" t="s">
        <v>3253</v>
      </c>
      <c r="G398" s="912" t="s">
        <v>4865</v>
      </c>
      <c r="H398" s="913" t="str">
        <f>VLOOKUP(G398,'รหัส 1-2562-ม.ต้น'!$B$11:$C$86,2)</f>
        <v>ชั่วโมงสร้างสรรค์2</v>
      </c>
      <c r="I398" s="986"/>
      <c r="J398" s="986"/>
      <c r="K398" s="986"/>
      <c r="L398" s="986"/>
      <c r="M398" s="986"/>
      <c r="N398" s="986"/>
      <c r="O398" s="986"/>
      <c r="P398" s="986"/>
      <c r="Q398" s="986"/>
      <c r="R398" s="986"/>
      <c r="AA398" s="908">
        <v>35</v>
      </c>
      <c r="AB398" s="908">
        <v>34877</v>
      </c>
      <c r="AC398" s="1048" t="s">
        <v>2133</v>
      </c>
      <c r="AD398" s="1049" t="s">
        <v>3011</v>
      </c>
      <c r="AE398" s="1050" t="s">
        <v>3253</v>
      </c>
      <c r="AF398" s="1102"/>
      <c r="AG398" s="986"/>
      <c r="AH398" s="986"/>
      <c r="AI398" s="986"/>
      <c r="AJ398" s="986"/>
      <c r="AK398" s="986"/>
      <c r="AL398" s="986"/>
      <c r="AM398" s="986"/>
      <c r="AN398" s="986"/>
      <c r="AO398" s="986"/>
      <c r="AP398" s="986"/>
    </row>
    <row r="399" spans="2:42" ht="21.95" customHeight="1">
      <c r="B399" s="908">
        <v>35</v>
      </c>
      <c r="C399" s="1152">
        <v>34886</v>
      </c>
      <c r="D399" s="1048" t="s">
        <v>2133</v>
      </c>
      <c r="E399" s="1049" t="s">
        <v>3012</v>
      </c>
      <c r="F399" s="1050" t="s">
        <v>3254</v>
      </c>
      <c r="G399" s="912" t="s">
        <v>4923</v>
      </c>
      <c r="H399" s="913" t="str">
        <f>VLOOKUP(G399,'รหัส 1-2562-ม.ต้น'!$B$11:$C$86,2)</f>
        <v>อาหารเมียนมาร์</v>
      </c>
      <c r="I399" s="986"/>
      <c r="J399" s="986"/>
      <c r="K399" s="986"/>
      <c r="L399" s="986"/>
      <c r="M399" s="986"/>
      <c r="N399" s="986"/>
      <c r="O399" s="986"/>
      <c r="P399" s="986"/>
      <c r="Q399" s="986"/>
      <c r="R399" s="986"/>
      <c r="AA399" s="908">
        <v>36</v>
      </c>
      <c r="AB399" s="908">
        <v>34886</v>
      </c>
      <c r="AC399" s="1048" t="s">
        <v>2133</v>
      </c>
      <c r="AD399" s="1049" t="s">
        <v>3012</v>
      </c>
      <c r="AE399" s="1050" t="s">
        <v>3254</v>
      </c>
      <c r="AF399" s="1102"/>
      <c r="AG399" s="986"/>
      <c r="AH399" s="986"/>
      <c r="AI399" s="986"/>
      <c r="AJ399" s="986"/>
      <c r="AK399" s="986"/>
      <c r="AL399" s="986"/>
      <c r="AM399" s="986"/>
      <c r="AN399" s="986"/>
      <c r="AO399" s="986"/>
      <c r="AP399" s="986"/>
    </row>
    <row r="400" spans="2:42" ht="21.95" customHeight="1">
      <c r="B400" s="908">
        <v>36</v>
      </c>
      <c r="C400" s="1152">
        <v>34930</v>
      </c>
      <c r="D400" s="1048" t="s">
        <v>2133</v>
      </c>
      <c r="E400" s="1049" t="s">
        <v>3013</v>
      </c>
      <c r="F400" s="1050" t="s">
        <v>3255</v>
      </c>
      <c r="G400" s="912" t="s">
        <v>4865</v>
      </c>
      <c r="H400" s="913" t="str">
        <f>VLOOKUP(G400,'รหัส 1-2562-ม.ต้น'!$B$11:$C$86,2)</f>
        <v>ชั่วโมงสร้างสรรค์2</v>
      </c>
      <c r="I400" s="986"/>
      <c r="J400" s="986"/>
      <c r="K400" s="986"/>
      <c r="L400" s="986"/>
      <c r="M400" s="986"/>
      <c r="N400" s="986"/>
      <c r="O400" s="986"/>
      <c r="P400" s="986"/>
      <c r="Q400" s="986"/>
      <c r="R400" s="986"/>
      <c r="AA400" s="908">
        <v>37</v>
      </c>
      <c r="AB400" s="908">
        <v>34930</v>
      </c>
      <c r="AC400" s="1048" t="s">
        <v>2133</v>
      </c>
      <c r="AD400" s="1049" t="s">
        <v>3013</v>
      </c>
      <c r="AE400" s="1050" t="s">
        <v>3255</v>
      </c>
      <c r="AF400" s="1102"/>
      <c r="AG400" s="986"/>
      <c r="AH400" s="986"/>
      <c r="AI400" s="986"/>
      <c r="AJ400" s="986"/>
      <c r="AK400" s="986"/>
      <c r="AL400" s="986"/>
      <c r="AM400" s="986"/>
      <c r="AN400" s="986"/>
      <c r="AO400" s="986"/>
      <c r="AP400" s="986"/>
    </row>
    <row r="401" spans="2:42" ht="21.95" customHeight="1">
      <c r="B401" s="908">
        <v>37</v>
      </c>
      <c r="C401" s="1152">
        <v>34948</v>
      </c>
      <c r="D401" s="1048" t="s">
        <v>2133</v>
      </c>
      <c r="E401" s="1049" t="s">
        <v>3014</v>
      </c>
      <c r="F401" s="1050" t="s">
        <v>3256</v>
      </c>
      <c r="G401" s="912" t="s">
        <v>4865</v>
      </c>
      <c r="H401" s="913" t="str">
        <f>VLOOKUP(G401,'รหัส 1-2562-ม.ต้น'!$B$11:$C$86,2)</f>
        <v>ชั่วโมงสร้างสรรค์2</v>
      </c>
      <c r="I401" s="986"/>
      <c r="J401" s="986"/>
      <c r="K401" s="986"/>
      <c r="L401" s="986"/>
      <c r="M401" s="986"/>
      <c r="N401" s="986"/>
      <c r="O401" s="986"/>
      <c r="P401" s="986"/>
      <c r="Q401" s="986"/>
      <c r="R401" s="986"/>
      <c r="AA401" s="908">
        <v>38</v>
      </c>
      <c r="AB401" s="908">
        <v>34948</v>
      </c>
      <c r="AC401" s="1048" t="s">
        <v>2133</v>
      </c>
      <c r="AD401" s="1049" t="s">
        <v>3014</v>
      </c>
      <c r="AE401" s="1050" t="s">
        <v>3256</v>
      </c>
      <c r="AF401" s="1102"/>
      <c r="AG401" s="986"/>
      <c r="AH401" s="986"/>
      <c r="AI401" s="986"/>
      <c r="AJ401" s="986"/>
      <c r="AK401" s="986"/>
      <c r="AL401" s="986"/>
      <c r="AM401" s="986"/>
      <c r="AN401" s="986"/>
      <c r="AO401" s="986"/>
      <c r="AP401" s="986"/>
    </row>
    <row r="402" spans="2:42" ht="21.95" customHeight="1">
      <c r="B402" s="908">
        <v>38</v>
      </c>
      <c r="C402" s="1152">
        <v>34959</v>
      </c>
      <c r="D402" s="1048" t="s">
        <v>2133</v>
      </c>
      <c r="E402" s="1049" t="s">
        <v>885</v>
      </c>
      <c r="F402" s="1050" t="s">
        <v>3257</v>
      </c>
      <c r="G402" s="912" t="s">
        <v>4800</v>
      </c>
      <c r="H402" s="913" t="str">
        <f>VLOOKUP(G402,'รหัส 1-2562-ม.ต้น'!$B$11:$C$86,2)</f>
        <v>คำคม (KUMKOM)</v>
      </c>
      <c r="I402" s="986"/>
      <c r="J402" s="986"/>
      <c r="K402" s="986"/>
      <c r="L402" s="986"/>
      <c r="M402" s="986"/>
      <c r="N402" s="986"/>
      <c r="O402" s="986"/>
      <c r="P402" s="986"/>
      <c r="Q402" s="986"/>
      <c r="R402" s="986"/>
      <c r="AA402" s="908">
        <v>39</v>
      </c>
      <c r="AB402" s="908">
        <v>34959</v>
      </c>
      <c r="AC402" s="1048" t="s">
        <v>2133</v>
      </c>
      <c r="AD402" s="1049" t="s">
        <v>885</v>
      </c>
      <c r="AE402" s="1050" t="s">
        <v>3257</v>
      </c>
      <c r="AF402" s="1102"/>
      <c r="AG402" s="986"/>
      <c r="AH402" s="986"/>
      <c r="AI402" s="986"/>
      <c r="AJ402" s="986"/>
      <c r="AK402" s="986"/>
      <c r="AL402" s="986"/>
      <c r="AM402" s="986"/>
      <c r="AN402" s="986"/>
      <c r="AO402" s="986"/>
      <c r="AP402" s="986"/>
    </row>
    <row r="403" spans="2:42" ht="21.95" customHeight="1">
      <c r="B403" s="908">
        <v>39</v>
      </c>
      <c r="C403" s="1152">
        <v>34960</v>
      </c>
      <c r="D403" s="1048" t="s">
        <v>2133</v>
      </c>
      <c r="E403" s="1049" t="s">
        <v>3015</v>
      </c>
      <c r="F403" s="1050" t="s">
        <v>3258</v>
      </c>
      <c r="G403" s="912" t="s">
        <v>4800</v>
      </c>
      <c r="H403" s="913" t="str">
        <f>VLOOKUP(G403,'รหัส 1-2562-ม.ต้น'!$B$11:$C$86,2)</f>
        <v>คำคม (KUMKOM)</v>
      </c>
      <c r="I403" s="986"/>
      <c r="J403" s="986"/>
      <c r="K403" s="986"/>
      <c r="L403" s="986"/>
      <c r="M403" s="986"/>
      <c r="N403" s="986"/>
      <c r="O403" s="986"/>
      <c r="P403" s="986"/>
      <c r="Q403" s="986"/>
      <c r="R403" s="986"/>
      <c r="T403" s="934" t="s">
        <v>5091</v>
      </c>
      <c r="AA403" s="908">
        <v>40</v>
      </c>
      <c r="AB403" s="908">
        <v>34960</v>
      </c>
      <c r="AC403" s="1048" t="s">
        <v>2133</v>
      </c>
      <c r="AD403" s="1049" t="s">
        <v>3015</v>
      </c>
      <c r="AE403" s="1050" t="s">
        <v>3258</v>
      </c>
      <c r="AF403" s="1102"/>
      <c r="AG403" s="986"/>
      <c r="AH403" s="986"/>
      <c r="AI403" s="986"/>
      <c r="AJ403" s="986"/>
      <c r="AK403" s="986"/>
      <c r="AL403" s="986"/>
      <c r="AM403" s="986"/>
      <c r="AN403" s="986"/>
      <c r="AO403" s="986"/>
      <c r="AP403" s="986"/>
    </row>
    <row r="404" spans="2:42" ht="21.95" customHeight="1">
      <c r="B404" s="908">
        <v>40</v>
      </c>
      <c r="C404" s="1152">
        <v>34981</v>
      </c>
      <c r="D404" s="1048" t="s">
        <v>2133</v>
      </c>
      <c r="E404" s="1049" t="s">
        <v>3364</v>
      </c>
      <c r="F404" s="1050" t="s">
        <v>3259</v>
      </c>
      <c r="G404" s="912" t="s">
        <v>4865</v>
      </c>
      <c r="H404" s="913" t="str">
        <f>VLOOKUP(G404,'รหัส 1-2562-ม.ต้น'!$B$11:$C$86,2)</f>
        <v>ชั่วโมงสร้างสรรค์2</v>
      </c>
      <c r="I404" s="986"/>
      <c r="J404" s="986"/>
      <c r="K404" s="986"/>
      <c r="L404" s="986"/>
      <c r="M404" s="986"/>
      <c r="N404" s="986"/>
      <c r="O404" s="986"/>
      <c r="P404" s="986"/>
      <c r="Q404" s="986"/>
      <c r="R404" s="986"/>
      <c r="AA404" s="908">
        <v>41</v>
      </c>
      <c r="AB404" s="908">
        <v>34981</v>
      </c>
      <c r="AC404" s="1048" t="s">
        <v>2133</v>
      </c>
      <c r="AD404" s="1049" t="s">
        <v>3364</v>
      </c>
      <c r="AE404" s="1050" t="s">
        <v>3259</v>
      </c>
      <c r="AF404" s="1102"/>
      <c r="AG404" s="986"/>
      <c r="AH404" s="986"/>
      <c r="AI404" s="986"/>
      <c r="AJ404" s="986"/>
      <c r="AK404" s="986"/>
      <c r="AL404" s="986"/>
      <c r="AM404" s="986"/>
      <c r="AN404" s="986"/>
      <c r="AO404" s="986"/>
      <c r="AP404" s="986"/>
    </row>
    <row r="405" spans="2:42" ht="21.95" customHeight="1">
      <c r="B405" s="485"/>
      <c r="C405" s="1153"/>
      <c r="D405" s="1110"/>
      <c r="E405" s="1110"/>
      <c r="F405" s="1110"/>
      <c r="G405" s="1111"/>
      <c r="I405" s="937"/>
      <c r="J405" s="937"/>
      <c r="K405" s="937"/>
      <c r="L405" s="937"/>
      <c r="M405" s="937"/>
      <c r="N405" s="937"/>
      <c r="O405" s="937"/>
      <c r="P405" s="937"/>
      <c r="Q405" s="937"/>
      <c r="R405" s="937"/>
      <c r="AA405" s="485"/>
      <c r="AB405" s="485"/>
      <c r="AC405" s="1110"/>
      <c r="AD405" s="1110"/>
      <c r="AE405" s="1110"/>
      <c r="AF405" s="1111"/>
      <c r="AG405" s="937"/>
      <c r="AH405" s="937"/>
      <c r="AI405" s="937"/>
      <c r="AJ405" s="937"/>
      <c r="AK405" s="937"/>
      <c r="AL405" s="937"/>
      <c r="AM405" s="937"/>
      <c r="AN405" s="937"/>
      <c r="AO405" s="937"/>
      <c r="AP405" s="937"/>
    </row>
    <row r="406" spans="2:42" ht="21.95" customHeight="1">
      <c r="B406" s="485"/>
      <c r="C406" s="1153"/>
      <c r="D406" s="1110"/>
      <c r="E406" s="1110"/>
      <c r="F406" s="1110"/>
      <c r="G406" s="1111"/>
      <c r="I406" s="937"/>
      <c r="J406" s="937"/>
      <c r="K406" s="937"/>
      <c r="L406" s="937"/>
      <c r="M406" s="937"/>
      <c r="N406" s="937"/>
      <c r="O406" s="937"/>
      <c r="P406" s="937"/>
      <c r="Q406" s="937"/>
      <c r="R406" s="937"/>
      <c r="AA406" s="485"/>
      <c r="AB406" s="485"/>
      <c r="AC406" s="1110"/>
      <c r="AD406" s="1110"/>
      <c r="AE406" s="1110"/>
      <c r="AF406" s="1111"/>
      <c r="AG406" s="937"/>
      <c r="AH406" s="937"/>
      <c r="AI406" s="937"/>
      <c r="AJ406" s="937"/>
      <c r="AK406" s="937"/>
      <c r="AL406" s="937"/>
      <c r="AM406" s="937"/>
      <c r="AN406" s="937"/>
      <c r="AO406" s="937"/>
      <c r="AP406" s="937"/>
    </row>
    <row r="407" spans="2:42" ht="21.95" customHeight="1">
      <c r="B407" s="908">
        <v>1</v>
      </c>
      <c r="C407" s="1162">
        <v>32991</v>
      </c>
      <c r="D407" s="1112" t="s">
        <v>2135</v>
      </c>
      <c r="E407" s="1113" t="s">
        <v>906</v>
      </c>
      <c r="F407" s="1114" t="s">
        <v>3390</v>
      </c>
      <c r="G407" s="1115"/>
      <c r="H407" s="1116" t="s">
        <v>637</v>
      </c>
      <c r="I407" s="1117"/>
      <c r="J407" s="1117"/>
      <c r="K407" s="986"/>
      <c r="L407" s="986"/>
      <c r="M407" s="986"/>
      <c r="N407" s="986"/>
      <c r="O407" s="986"/>
      <c r="P407" s="986"/>
      <c r="Q407" s="986"/>
      <c r="R407" s="986"/>
      <c r="T407" s="959"/>
      <c r="U407" s="1118"/>
      <c r="V407" s="1118"/>
      <c r="W407" s="1118"/>
      <c r="X407" s="1118"/>
      <c r="Y407" s="1118"/>
      <c r="Z407" s="1118"/>
      <c r="AA407" s="1119">
        <v>1</v>
      </c>
      <c r="AB407" s="1120">
        <v>32991</v>
      </c>
      <c r="AC407" s="1031" t="s">
        <v>2135</v>
      </c>
      <c r="AD407" s="1121" t="s">
        <v>906</v>
      </c>
      <c r="AE407" s="1122" t="s">
        <v>3390</v>
      </c>
      <c r="AF407" s="1123"/>
      <c r="AG407" s="1124" t="s">
        <v>2130</v>
      </c>
      <c r="AH407" s="986"/>
      <c r="AI407" s="986"/>
      <c r="AJ407" s="986"/>
      <c r="AK407" s="986"/>
      <c r="AL407" s="986"/>
      <c r="AM407" s="986"/>
      <c r="AN407" s="986"/>
      <c r="AO407" s="986"/>
      <c r="AP407" s="986"/>
    </row>
    <row r="408" spans="2:42" ht="21.95" customHeight="1">
      <c r="B408" s="485"/>
      <c r="C408" s="1153"/>
      <c r="D408" s="1110"/>
      <c r="E408" s="1110"/>
      <c r="F408" s="1110"/>
      <c r="G408" s="1111"/>
      <c r="I408" s="937"/>
      <c r="J408" s="937"/>
      <c r="K408" s="937"/>
      <c r="L408" s="937"/>
      <c r="M408" s="937"/>
      <c r="N408" s="937"/>
      <c r="O408" s="937"/>
      <c r="P408" s="937"/>
      <c r="Q408" s="937"/>
      <c r="R408" s="937"/>
      <c r="AA408" s="485"/>
      <c r="AB408" s="485"/>
      <c r="AC408" s="1110"/>
      <c r="AD408" s="1110"/>
      <c r="AE408" s="1110"/>
      <c r="AF408" s="1111"/>
      <c r="AG408" s="937"/>
      <c r="AH408" s="937"/>
      <c r="AI408" s="937"/>
      <c r="AJ408" s="937"/>
      <c r="AK408" s="937"/>
      <c r="AL408" s="937"/>
      <c r="AM408" s="937"/>
      <c r="AN408" s="937"/>
      <c r="AO408" s="937"/>
      <c r="AP408" s="937"/>
    </row>
    <row r="409" spans="2:42" ht="21.95" customHeight="1">
      <c r="B409" s="485"/>
      <c r="C409" s="1153"/>
      <c r="D409" s="1110"/>
      <c r="E409" s="1110"/>
      <c r="F409" s="1110"/>
      <c r="G409" s="1111"/>
      <c r="I409" s="937"/>
      <c r="J409" s="937"/>
      <c r="K409" s="937"/>
      <c r="L409" s="937"/>
      <c r="M409" s="937"/>
      <c r="N409" s="937"/>
      <c r="O409" s="937"/>
      <c r="P409" s="937"/>
      <c r="Q409" s="937"/>
      <c r="R409" s="937"/>
      <c r="AA409" s="485"/>
      <c r="AB409" s="485"/>
      <c r="AC409" s="1110"/>
      <c r="AD409" s="1110"/>
      <c r="AE409" s="1110"/>
      <c r="AF409" s="1111"/>
      <c r="AG409" s="937"/>
      <c r="AH409" s="937"/>
      <c r="AI409" s="937"/>
      <c r="AJ409" s="937"/>
      <c r="AK409" s="937"/>
      <c r="AL409" s="937"/>
      <c r="AM409" s="937"/>
      <c r="AN409" s="937"/>
      <c r="AO409" s="937"/>
      <c r="AP409" s="937"/>
    </row>
    <row r="410" spans="2:42" ht="21.95" customHeight="1">
      <c r="D410" s="899"/>
      <c r="E410" s="899"/>
      <c r="F410" s="899"/>
      <c r="G410" s="937"/>
      <c r="I410" s="937"/>
      <c r="J410" s="937"/>
      <c r="K410" s="937"/>
      <c r="L410" s="937"/>
      <c r="M410" s="937"/>
      <c r="N410" s="937"/>
      <c r="O410" s="937"/>
      <c r="P410" s="937"/>
      <c r="Q410" s="937"/>
      <c r="R410" s="937"/>
      <c r="AC410" s="899"/>
      <c r="AD410" s="899"/>
      <c r="AE410" s="899"/>
      <c r="AF410" s="937"/>
      <c r="AG410" s="937"/>
      <c r="AH410" s="937"/>
      <c r="AI410" s="937"/>
      <c r="AJ410" s="937"/>
      <c r="AK410" s="937"/>
      <c r="AL410" s="937"/>
      <c r="AM410" s="937"/>
      <c r="AN410" s="937"/>
      <c r="AO410" s="937"/>
      <c r="AP410" s="937"/>
    </row>
    <row r="414" spans="2:42" ht="21.95" customHeight="1">
      <c r="D414" s="1352"/>
      <c r="E414" s="1353"/>
      <c r="F414" s="1353"/>
      <c r="G414" s="1353"/>
      <c r="H414" s="1353"/>
      <c r="I414" s="1353"/>
      <c r="J414" s="1353"/>
      <c r="K414" s="1353"/>
      <c r="L414" s="1353"/>
      <c r="M414" s="1353"/>
      <c r="N414" s="1353"/>
      <c r="O414" s="1353"/>
      <c r="P414" s="1353"/>
      <c r="Q414" s="1353"/>
      <c r="R414" s="1353"/>
      <c r="AC414" s="1352"/>
      <c r="AD414" s="1353"/>
      <c r="AE414" s="1353"/>
      <c r="AF414" s="1353"/>
      <c r="AG414" s="1353"/>
      <c r="AH414" s="1353"/>
      <c r="AI414" s="1353"/>
      <c r="AJ414" s="1353"/>
      <c r="AK414" s="1353"/>
      <c r="AL414" s="1353"/>
      <c r="AM414" s="1353"/>
      <c r="AN414" s="1353"/>
      <c r="AO414" s="1353"/>
      <c r="AP414" s="1353"/>
    </row>
    <row r="415" spans="2:42" ht="21.95" customHeight="1">
      <c r="B415" s="906" t="s">
        <v>1</v>
      </c>
      <c r="C415" s="1151" t="s">
        <v>2</v>
      </c>
      <c r="D415" s="1354" t="s">
        <v>2116</v>
      </c>
      <c r="E415" s="1355"/>
      <c r="F415" s="1355"/>
      <c r="G415" s="906" t="s">
        <v>4793</v>
      </c>
      <c r="H415" s="906" t="s">
        <v>4794</v>
      </c>
      <c r="I415" s="906" t="s">
        <v>5081</v>
      </c>
      <c r="J415" s="906" t="s">
        <v>4795</v>
      </c>
      <c r="K415" s="907"/>
      <c r="L415" s="907"/>
      <c r="M415" s="907"/>
      <c r="N415" s="907"/>
      <c r="O415" s="907"/>
      <c r="P415" s="907"/>
      <c r="Q415" s="907"/>
      <c r="R415" s="907"/>
      <c r="AA415" s="906" t="s">
        <v>1</v>
      </c>
      <c r="AB415" s="906" t="s">
        <v>2</v>
      </c>
      <c r="AC415" s="1354" t="s">
        <v>2116</v>
      </c>
      <c r="AD415" s="1355"/>
      <c r="AE415" s="1355"/>
      <c r="AF415" s="907"/>
      <c r="AG415" s="907"/>
      <c r="AH415" s="907"/>
      <c r="AI415" s="907"/>
      <c r="AJ415" s="907"/>
      <c r="AK415" s="907"/>
      <c r="AL415" s="907"/>
      <c r="AM415" s="907"/>
      <c r="AN415" s="907"/>
      <c r="AO415" s="907"/>
      <c r="AP415" s="907"/>
    </row>
    <row r="416" spans="2:42" ht="21.95" customHeight="1">
      <c r="B416" s="908">
        <v>1</v>
      </c>
      <c r="C416" s="1152">
        <v>34659</v>
      </c>
      <c r="D416" s="1048" t="s">
        <v>2135</v>
      </c>
      <c r="E416" s="1049" t="s">
        <v>3016</v>
      </c>
      <c r="F416" s="1050" t="s">
        <v>3260</v>
      </c>
      <c r="G416" s="912" t="s">
        <v>4835</v>
      </c>
      <c r="H416" s="913" t="str">
        <f>VLOOKUP(G416,'รหัส 1-2562-ม.ต้น'!$B$11:$C$86,2)</f>
        <v xml:space="preserve"> Big  Movies</v>
      </c>
      <c r="I416" s="986"/>
      <c r="J416" s="986"/>
      <c r="K416" s="986"/>
      <c r="L416" s="986"/>
      <c r="M416" s="986"/>
      <c r="N416" s="986"/>
      <c r="O416" s="986"/>
      <c r="P416" s="986"/>
      <c r="Q416" s="986"/>
      <c r="R416" s="986"/>
      <c r="AA416" s="908">
        <v>1</v>
      </c>
      <c r="AB416" s="908">
        <v>34659</v>
      </c>
      <c r="AC416" s="1048" t="s">
        <v>2135</v>
      </c>
      <c r="AD416" s="1049" t="s">
        <v>3016</v>
      </c>
      <c r="AE416" s="1050" t="s">
        <v>3260</v>
      </c>
      <c r="AF416" s="1125"/>
      <c r="AG416" s="986"/>
      <c r="AH416" s="986"/>
      <c r="AI416" s="986"/>
      <c r="AJ416" s="986"/>
      <c r="AK416" s="986"/>
      <c r="AL416" s="986"/>
      <c r="AM416" s="986"/>
      <c r="AN416" s="986"/>
      <c r="AO416" s="986"/>
      <c r="AP416" s="986"/>
    </row>
    <row r="417" spans="2:42" ht="21.95" customHeight="1">
      <c r="B417" s="908">
        <v>2</v>
      </c>
      <c r="C417" s="1152">
        <v>34660</v>
      </c>
      <c r="D417" s="1048" t="s">
        <v>2135</v>
      </c>
      <c r="E417" s="1049" t="s">
        <v>3017</v>
      </c>
      <c r="F417" s="1050" t="s">
        <v>3261</v>
      </c>
      <c r="G417" s="912"/>
      <c r="H417" s="913" t="e">
        <f>VLOOKUP(G417,'รหัส 1-2562-ม.ต้น'!$B$11:$C$86,2)</f>
        <v>#N/A</v>
      </c>
      <c r="I417" s="986"/>
      <c r="J417" s="986"/>
      <c r="K417" s="986"/>
      <c r="L417" s="986"/>
      <c r="M417" s="986"/>
      <c r="N417" s="986"/>
      <c r="O417" s="986"/>
      <c r="P417" s="986"/>
      <c r="Q417" s="986"/>
      <c r="R417" s="986"/>
      <c r="AA417" s="908">
        <v>2</v>
      </c>
      <c r="AB417" s="908">
        <v>34660</v>
      </c>
      <c r="AC417" s="1048" t="s">
        <v>2135</v>
      </c>
      <c r="AD417" s="1049" t="s">
        <v>3017</v>
      </c>
      <c r="AE417" s="1050" t="s">
        <v>3261</v>
      </c>
      <c r="AF417" s="1125"/>
      <c r="AG417" s="986"/>
      <c r="AH417" s="986"/>
      <c r="AI417" s="986"/>
      <c r="AJ417" s="986"/>
      <c r="AK417" s="986"/>
      <c r="AL417" s="986"/>
      <c r="AM417" s="986"/>
      <c r="AN417" s="986"/>
      <c r="AO417" s="986"/>
      <c r="AP417" s="986"/>
    </row>
    <row r="418" spans="2:42" ht="21.95" customHeight="1">
      <c r="B418" s="908">
        <v>3</v>
      </c>
      <c r="C418" s="1152">
        <v>34679</v>
      </c>
      <c r="D418" s="1048" t="s">
        <v>2135</v>
      </c>
      <c r="E418" s="1049" t="s">
        <v>3018</v>
      </c>
      <c r="F418" s="1050" t="s">
        <v>3262</v>
      </c>
      <c r="G418" s="912" t="s">
        <v>4802</v>
      </c>
      <c r="H418" s="913" t="str">
        <f>VLOOKUP(G418,'รหัส 1-2562-ม.ต้น'!$B$11:$C$86,2)</f>
        <v>คนรักผลิตภัณฑ์จากนม</v>
      </c>
      <c r="I418" s="986"/>
      <c r="J418" s="986"/>
      <c r="K418" s="986"/>
      <c r="L418" s="986"/>
      <c r="M418" s="986"/>
      <c r="N418" s="986"/>
      <c r="O418" s="986"/>
      <c r="P418" s="986"/>
      <c r="Q418" s="986"/>
      <c r="R418" s="986"/>
      <c r="AA418" s="908">
        <v>3</v>
      </c>
      <c r="AB418" s="908">
        <v>34679</v>
      </c>
      <c r="AC418" s="1048" t="s">
        <v>2135</v>
      </c>
      <c r="AD418" s="1049" t="s">
        <v>3018</v>
      </c>
      <c r="AE418" s="1050" t="s">
        <v>3262</v>
      </c>
      <c r="AF418" s="1125"/>
      <c r="AG418" s="986"/>
      <c r="AH418" s="986"/>
      <c r="AI418" s="986"/>
      <c r="AJ418" s="986"/>
      <c r="AK418" s="986"/>
      <c r="AL418" s="986"/>
      <c r="AM418" s="986"/>
      <c r="AN418" s="986"/>
      <c r="AO418" s="986"/>
      <c r="AP418" s="986"/>
    </row>
    <row r="419" spans="2:42" ht="21.95" customHeight="1">
      <c r="B419" s="908">
        <v>4</v>
      </c>
      <c r="C419" s="1152">
        <v>34681</v>
      </c>
      <c r="D419" s="1048" t="s">
        <v>2135</v>
      </c>
      <c r="E419" s="1049" t="s">
        <v>3019</v>
      </c>
      <c r="F419" s="1050" t="s">
        <v>3263</v>
      </c>
      <c r="G419" s="912" t="s">
        <v>4802</v>
      </c>
      <c r="H419" s="913" t="str">
        <f>VLOOKUP(G419,'รหัส 1-2562-ม.ต้น'!$B$11:$C$86,2)</f>
        <v>คนรักผลิตภัณฑ์จากนม</v>
      </c>
      <c r="I419" s="986"/>
      <c r="J419" s="986"/>
      <c r="K419" s="986"/>
      <c r="L419" s="986"/>
      <c r="M419" s="986"/>
      <c r="N419" s="986"/>
      <c r="O419" s="986"/>
      <c r="P419" s="986"/>
      <c r="Q419" s="986"/>
      <c r="R419" s="986"/>
      <c r="AA419" s="908">
        <v>4</v>
      </c>
      <c r="AB419" s="908">
        <v>34681</v>
      </c>
      <c r="AC419" s="1048" t="s">
        <v>2135</v>
      </c>
      <c r="AD419" s="1049" t="s">
        <v>3019</v>
      </c>
      <c r="AE419" s="1050" t="s">
        <v>3263</v>
      </c>
      <c r="AF419" s="1125"/>
      <c r="AG419" s="986"/>
      <c r="AH419" s="986"/>
      <c r="AI419" s="986"/>
      <c r="AJ419" s="986"/>
      <c r="AK419" s="986"/>
      <c r="AL419" s="986"/>
      <c r="AM419" s="986"/>
      <c r="AN419" s="986"/>
      <c r="AO419" s="986"/>
      <c r="AP419" s="986"/>
    </row>
    <row r="420" spans="2:42" ht="21.95" customHeight="1">
      <c r="B420" s="908">
        <v>5</v>
      </c>
      <c r="C420" s="1152">
        <v>34694</v>
      </c>
      <c r="D420" s="1048" t="s">
        <v>2135</v>
      </c>
      <c r="E420" s="1049" t="s">
        <v>2469</v>
      </c>
      <c r="F420" s="1050" t="s">
        <v>3264</v>
      </c>
      <c r="G420" s="912" t="s">
        <v>4873</v>
      </c>
      <c r="H420" s="913" t="str">
        <f>VLOOKUP(G420,'รหัส 1-2562-ม.ต้น'!$B$11:$C$86,2)</f>
        <v>หมากล้อม</v>
      </c>
      <c r="I420" s="986"/>
      <c r="J420" s="986"/>
      <c r="K420" s="986"/>
      <c r="L420" s="986"/>
      <c r="M420" s="986"/>
      <c r="N420" s="986"/>
      <c r="O420" s="986"/>
      <c r="P420" s="986"/>
      <c r="Q420" s="986"/>
      <c r="R420" s="986"/>
      <c r="AA420" s="908">
        <v>5</v>
      </c>
      <c r="AB420" s="908">
        <v>34694</v>
      </c>
      <c r="AC420" s="1048" t="s">
        <v>2135</v>
      </c>
      <c r="AD420" s="1049" t="s">
        <v>2469</v>
      </c>
      <c r="AE420" s="1050" t="s">
        <v>3264</v>
      </c>
      <c r="AF420" s="1125"/>
      <c r="AG420" s="986"/>
      <c r="AH420" s="986"/>
      <c r="AI420" s="986"/>
      <c r="AJ420" s="986"/>
      <c r="AK420" s="986"/>
      <c r="AL420" s="986"/>
      <c r="AM420" s="986"/>
      <c r="AN420" s="986"/>
      <c r="AO420" s="986"/>
      <c r="AP420" s="986"/>
    </row>
    <row r="421" spans="2:42" ht="21.95" customHeight="1">
      <c r="B421" s="908">
        <v>6</v>
      </c>
      <c r="C421" s="1152">
        <v>34698</v>
      </c>
      <c r="D421" s="1048" t="s">
        <v>2135</v>
      </c>
      <c r="E421" s="1049" t="s">
        <v>1492</v>
      </c>
      <c r="F421" s="1050" t="s">
        <v>3265</v>
      </c>
      <c r="G421" s="912" t="s">
        <v>4802</v>
      </c>
      <c r="H421" s="913" t="str">
        <f>VLOOKUP(G421,'รหัส 1-2562-ม.ต้น'!$B$11:$C$86,2)</f>
        <v>คนรักผลิตภัณฑ์จากนม</v>
      </c>
      <c r="I421" s="986"/>
      <c r="J421" s="986"/>
      <c r="K421" s="986"/>
      <c r="L421" s="986"/>
      <c r="M421" s="986"/>
      <c r="N421" s="986"/>
      <c r="O421" s="986"/>
      <c r="P421" s="986"/>
      <c r="Q421" s="986"/>
      <c r="R421" s="986"/>
      <c r="AA421" s="908">
        <v>6</v>
      </c>
      <c r="AB421" s="908">
        <v>34698</v>
      </c>
      <c r="AC421" s="1048" t="s">
        <v>2135</v>
      </c>
      <c r="AD421" s="1049" t="s">
        <v>1492</v>
      </c>
      <c r="AE421" s="1050" t="s">
        <v>3265</v>
      </c>
      <c r="AF421" s="1125"/>
      <c r="AG421" s="986"/>
      <c r="AH421" s="986"/>
      <c r="AI421" s="986"/>
      <c r="AJ421" s="986"/>
      <c r="AK421" s="986"/>
      <c r="AL421" s="986"/>
      <c r="AM421" s="986"/>
      <c r="AN421" s="986"/>
      <c r="AO421" s="986"/>
      <c r="AP421" s="986"/>
    </row>
    <row r="422" spans="2:42" ht="21.95" customHeight="1">
      <c r="B422" s="908">
        <v>7</v>
      </c>
      <c r="C422" s="1152">
        <v>34707</v>
      </c>
      <c r="D422" s="1048" t="s">
        <v>2135</v>
      </c>
      <c r="E422" s="1049" t="s">
        <v>3020</v>
      </c>
      <c r="F422" s="1050" t="s">
        <v>3266</v>
      </c>
      <c r="G422" s="912" t="s">
        <v>4802</v>
      </c>
      <c r="H422" s="913" t="str">
        <f>VLOOKUP(G422,'รหัส 1-2562-ม.ต้น'!$B$11:$C$86,2)</f>
        <v>คนรักผลิตภัณฑ์จากนม</v>
      </c>
      <c r="I422" s="986"/>
      <c r="J422" s="986"/>
      <c r="K422" s="986"/>
      <c r="L422" s="986"/>
      <c r="M422" s="986"/>
      <c r="N422" s="986"/>
      <c r="O422" s="986"/>
      <c r="P422" s="986"/>
      <c r="Q422" s="986"/>
      <c r="R422" s="986"/>
      <c r="AA422" s="908">
        <v>7</v>
      </c>
      <c r="AB422" s="908">
        <v>34707</v>
      </c>
      <c r="AC422" s="1048" t="s">
        <v>2135</v>
      </c>
      <c r="AD422" s="1049" t="s">
        <v>3020</v>
      </c>
      <c r="AE422" s="1050" t="s">
        <v>3266</v>
      </c>
      <c r="AF422" s="1125"/>
      <c r="AG422" s="986"/>
      <c r="AH422" s="986"/>
      <c r="AI422" s="986"/>
      <c r="AJ422" s="986"/>
      <c r="AK422" s="986"/>
      <c r="AL422" s="986"/>
      <c r="AM422" s="986"/>
      <c r="AN422" s="986"/>
      <c r="AO422" s="986"/>
      <c r="AP422" s="986"/>
    </row>
    <row r="423" spans="2:42" ht="21.95" customHeight="1">
      <c r="B423" s="908">
        <v>8</v>
      </c>
      <c r="C423" s="1152">
        <v>34712</v>
      </c>
      <c r="D423" s="1048" t="s">
        <v>2135</v>
      </c>
      <c r="E423" s="1049" t="s">
        <v>3021</v>
      </c>
      <c r="F423" s="1050" t="s">
        <v>3267</v>
      </c>
      <c r="G423" s="912" t="s">
        <v>4854</v>
      </c>
      <c r="H423" s="913" t="str">
        <f>VLOOKUP(G423,'รหัส 1-2562-ม.ต้น'!$B$11:$C$86,2)</f>
        <v>เด็กช่างถ่ายภาพ</v>
      </c>
      <c r="I423" s="986"/>
      <c r="J423" s="986"/>
      <c r="K423" s="986"/>
      <c r="L423" s="986"/>
      <c r="M423" s="986"/>
      <c r="N423" s="986"/>
      <c r="O423" s="986"/>
      <c r="P423" s="986"/>
      <c r="Q423" s="986"/>
      <c r="R423" s="986"/>
      <c r="AA423" s="908">
        <v>8</v>
      </c>
      <c r="AB423" s="908">
        <v>34712</v>
      </c>
      <c r="AC423" s="1048" t="s">
        <v>2135</v>
      </c>
      <c r="AD423" s="1049" t="s">
        <v>3021</v>
      </c>
      <c r="AE423" s="1050" t="s">
        <v>3267</v>
      </c>
      <c r="AF423" s="1125"/>
      <c r="AG423" s="986"/>
      <c r="AH423" s="986"/>
      <c r="AI423" s="986"/>
      <c r="AJ423" s="986"/>
      <c r="AK423" s="986"/>
      <c r="AL423" s="986"/>
      <c r="AM423" s="986"/>
      <c r="AN423" s="986"/>
      <c r="AO423" s="986"/>
      <c r="AP423" s="986"/>
    </row>
    <row r="424" spans="2:42" ht="21.95" customHeight="1">
      <c r="B424" s="908">
        <v>9</v>
      </c>
      <c r="C424" s="1152">
        <v>34720</v>
      </c>
      <c r="D424" s="1048" t="s">
        <v>2135</v>
      </c>
      <c r="E424" s="1049" t="s">
        <v>2907</v>
      </c>
      <c r="F424" s="1050" t="s">
        <v>3268</v>
      </c>
      <c r="G424" s="912" t="s">
        <v>4802</v>
      </c>
      <c r="H424" s="913" t="str">
        <f>VLOOKUP(G424,'รหัส 1-2562-ม.ต้น'!$B$11:$C$86,2)</f>
        <v>คนรักผลิตภัณฑ์จากนม</v>
      </c>
      <c r="I424" s="986"/>
      <c r="J424" s="986"/>
      <c r="K424" s="986"/>
      <c r="L424" s="986"/>
      <c r="M424" s="986"/>
      <c r="N424" s="986"/>
      <c r="O424" s="986"/>
      <c r="P424" s="986"/>
      <c r="Q424" s="986"/>
      <c r="R424" s="986"/>
      <c r="AA424" s="908">
        <v>9</v>
      </c>
      <c r="AB424" s="908">
        <v>34720</v>
      </c>
      <c r="AC424" s="1048" t="s">
        <v>2135</v>
      </c>
      <c r="AD424" s="1049" t="s">
        <v>2907</v>
      </c>
      <c r="AE424" s="1050" t="s">
        <v>3268</v>
      </c>
      <c r="AF424" s="1125"/>
      <c r="AG424" s="986"/>
      <c r="AH424" s="986"/>
      <c r="AI424" s="986"/>
      <c r="AJ424" s="986"/>
      <c r="AK424" s="986"/>
      <c r="AL424" s="986"/>
      <c r="AM424" s="986"/>
      <c r="AN424" s="986"/>
      <c r="AO424" s="986"/>
      <c r="AP424" s="986"/>
    </row>
    <row r="425" spans="2:42" ht="21.95" customHeight="1">
      <c r="B425" s="908">
        <v>10</v>
      </c>
      <c r="C425" s="1152">
        <v>34730</v>
      </c>
      <c r="D425" s="1048" t="s">
        <v>2135</v>
      </c>
      <c r="E425" s="1049" t="s">
        <v>1495</v>
      </c>
      <c r="F425" s="1050" t="s">
        <v>3269</v>
      </c>
      <c r="G425" s="912" t="s">
        <v>4802</v>
      </c>
      <c r="H425" s="913" t="str">
        <f>VLOOKUP(G425,'รหัส 1-2562-ม.ต้น'!$B$11:$C$86,2)</f>
        <v>คนรักผลิตภัณฑ์จากนม</v>
      </c>
      <c r="I425" s="986"/>
      <c r="J425" s="986"/>
      <c r="K425" s="986"/>
      <c r="L425" s="986"/>
      <c r="M425" s="986"/>
      <c r="N425" s="986"/>
      <c r="O425" s="986"/>
      <c r="P425" s="986"/>
      <c r="Q425" s="986"/>
      <c r="R425" s="986"/>
      <c r="AA425" s="908">
        <v>10</v>
      </c>
      <c r="AB425" s="908">
        <v>34730</v>
      </c>
      <c r="AC425" s="1048" t="s">
        <v>2135</v>
      </c>
      <c r="AD425" s="1049" t="s">
        <v>1495</v>
      </c>
      <c r="AE425" s="1050" t="s">
        <v>3269</v>
      </c>
      <c r="AF425" s="1125"/>
      <c r="AG425" s="986"/>
      <c r="AH425" s="986"/>
      <c r="AI425" s="986"/>
      <c r="AJ425" s="986"/>
      <c r="AK425" s="986"/>
      <c r="AL425" s="986"/>
      <c r="AM425" s="986"/>
      <c r="AN425" s="986"/>
      <c r="AO425" s="986"/>
      <c r="AP425" s="986"/>
    </row>
    <row r="426" spans="2:42" ht="21.95" customHeight="1">
      <c r="B426" s="908">
        <v>11</v>
      </c>
      <c r="C426" s="1152">
        <v>34732</v>
      </c>
      <c r="D426" s="1048" t="s">
        <v>2135</v>
      </c>
      <c r="E426" s="1049" t="s">
        <v>1159</v>
      </c>
      <c r="F426" s="1050" t="s">
        <v>3270</v>
      </c>
      <c r="G426" s="912" t="s">
        <v>4825</v>
      </c>
      <c r="H426" s="913" t="str">
        <f>VLOOKUP(G426,'รหัส 1-2562-ม.ต้น'!$B$11:$C$86,2)</f>
        <v>อย.น้อย</v>
      </c>
      <c r="I426" s="986"/>
      <c r="J426" s="986"/>
      <c r="K426" s="986"/>
      <c r="L426" s="986"/>
      <c r="M426" s="986"/>
      <c r="N426" s="986"/>
      <c r="O426" s="986"/>
      <c r="P426" s="986"/>
      <c r="Q426" s="986"/>
      <c r="R426" s="986"/>
      <c r="AA426" s="908">
        <v>11</v>
      </c>
      <c r="AB426" s="908">
        <v>34732</v>
      </c>
      <c r="AC426" s="1048" t="s">
        <v>2135</v>
      </c>
      <c r="AD426" s="1049" t="s">
        <v>1159</v>
      </c>
      <c r="AE426" s="1050" t="s">
        <v>3270</v>
      </c>
      <c r="AF426" s="1125"/>
      <c r="AG426" s="986"/>
      <c r="AH426" s="986"/>
      <c r="AI426" s="986"/>
      <c r="AJ426" s="986"/>
      <c r="AK426" s="986"/>
      <c r="AL426" s="986"/>
      <c r="AM426" s="986"/>
      <c r="AN426" s="986"/>
      <c r="AO426" s="986"/>
      <c r="AP426" s="986"/>
    </row>
    <row r="427" spans="2:42" ht="21.95" customHeight="1">
      <c r="B427" s="908">
        <v>12</v>
      </c>
      <c r="C427" s="1152">
        <v>34770</v>
      </c>
      <c r="D427" s="1048" t="s">
        <v>2135</v>
      </c>
      <c r="E427" s="1049" t="s">
        <v>3022</v>
      </c>
      <c r="F427" s="1050" t="s">
        <v>1676</v>
      </c>
      <c r="G427" s="912" t="s">
        <v>4802</v>
      </c>
      <c r="H427" s="913" t="str">
        <f>VLOOKUP(G427,'รหัส 1-2562-ม.ต้น'!$B$11:$C$86,2)</f>
        <v>คนรักผลิตภัณฑ์จากนม</v>
      </c>
      <c r="I427" s="986"/>
      <c r="J427" s="986"/>
      <c r="K427" s="986"/>
      <c r="L427" s="986"/>
      <c r="M427" s="986"/>
      <c r="N427" s="986"/>
      <c r="O427" s="986"/>
      <c r="P427" s="986"/>
      <c r="Q427" s="986"/>
      <c r="R427" s="986"/>
      <c r="AA427" s="908">
        <v>12</v>
      </c>
      <c r="AB427" s="908">
        <v>34770</v>
      </c>
      <c r="AC427" s="1048" t="s">
        <v>2135</v>
      </c>
      <c r="AD427" s="1049" t="s">
        <v>3022</v>
      </c>
      <c r="AE427" s="1050" t="s">
        <v>1676</v>
      </c>
      <c r="AF427" s="1125"/>
      <c r="AG427" s="986"/>
      <c r="AH427" s="986"/>
      <c r="AI427" s="986"/>
      <c r="AJ427" s="986"/>
      <c r="AK427" s="986"/>
      <c r="AL427" s="986"/>
      <c r="AM427" s="986"/>
      <c r="AN427" s="986"/>
      <c r="AO427" s="986"/>
      <c r="AP427" s="986"/>
    </row>
    <row r="428" spans="2:42" ht="21.95" customHeight="1">
      <c r="B428" s="908">
        <v>13</v>
      </c>
      <c r="C428" s="1152">
        <v>34791</v>
      </c>
      <c r="D428" s="1048" t="s">
        <v>2135</v>
      </c>
      <c r="E428" s="1049" t="s">
        <v>3023</v>
      </c>
      <c r="F428" s="1050" t="s">
        <v>2831</v>
      </c>
      <c r="G428" s="912" t="s">
        <v>4867</v>
      </c>
      <c r="H428" s="913" t="str">
        <f>VLOOKUP(G428,'รหัส 1-2562-ม.ต้น'!$B$11:$C$86,2)</f>
        <v>วงโยธวาทิต</v>
      </c>
      <c r="I428" s="986"/>
      <c r="J428" s="986"/>
      <c r="K428" s="986"/>
      <c r="L428" s="986"/>
      <c r="M428" s="986"/>
      <c r="N428" s="986"/>
      <c r="O428" s="986"/>
      <c r="P428" s="986"/>
      <c r="Q428" s="986"/>
      <c r="R428" s="986"/>
      <c r="AA428" s="908">
        <v>13</v>
      </c>
      <c r="AB428" s="908">
        <v>34791</v>
      </c>
      <c r="AC428" s="1048" t="s">
        <v>2135</v>
      </c>
      <c r="AD428" s="1049" t="s">
        <v>3023</v>
      </c>
      <c r="AE428" s="1050" t="s">
        <v>2831</v>
      </c>
      <c r="AF428" s="1125"/>
      <c r="AG428" s="986"/>
      <c r="AH428" s="986"/>
      <c r="AI428" s="986"/>
      <c r="AJ428" s="986"/>
      <c r="AK428" s="986"/>
      <c r="AL428" s="986"/>
      <c r="AM428" s="986"/>
      <c r="AN428" s="986"/>
      <c r="AO428" s="986"/>
      <c r="AP428" s="986"/>
    </row>
    <row r="429" spans="2:42" ht="21.95" customHeight="1">
      <c r="B429" s="908">
        <v>14</v>
      </c>
      <c r="C429" s="1152">
        <v>34827</v>
      </c>
      <c r="D429" s="1048" t="s">
        <v>2135</v>
      </c>
      <c r="E429" s="1049" t="s">
        <v>3024</v>
      </c>
      <c r="F429" s="1050" t="s">
        <v>3271</v>
      </c>
      <c r="G429" s="912" t="s">
        <v>4802</v>
      </c>
      <c r="H429" s="913" t="str">
        <f>VLOOKUP(G429,'รหัส 1-2562-ม.ต้น'!$B$11:$C$86,2)</f>
        <v>คนรักผลิตภัณฑ์จากนม</v>
      </c>
      <c r="I429" s="986"/>
      <c r="J429" s="986"/>
      <c r="K429" s="986"/>
      <c r="L429" s="986"/>
      <c r="M429" s="986"/>
      <c r="N429" s="986"/>
      <c r="O429" s="986"/>
      <c r="P429" s="986"/>
      <c r="Q429" s="986"/>
      <c r="R429" s="986"/>
      <c r="AA429" s="908">
        <v>14</v>
      </c>
      <c r="AB429" s="908">
        <v>34827</v>
      </c>
      <c r="AC429" s="1048" t="s">
        <v>2135</v>
      </c>
      <c r="AD429" s="1049" t="s">
        <v>3024</v>
      </c>
      <c r="AE429" s="1050" t="s">
        <v>3271</v>
      </c>
      <c r="AF429" s="1125"/>
      <c r="AG429" s="986"/>
      <c r="AH429" s="986"/>
      <c r="AI429" s="986"/>
      <c r="AJ429" s="986"/>
      <c r="AK429" s="986"/>
      <c r="AL429" s="986"/>
      <c r="AM429" s="986"/>
      <c r="AN429" s="986"/>
      <c r="AO429" s="986"/>
      <c r="AP429" s="986"/>
    </row>
    <row r="430" spans="2:42" ht="21.95" customHeight="1">
      <c r="B430" s="908">
        <v>15</v>
      </c>
      <c r="C430" s="1152">
        <v>34833</v>
      </c>
      <c r="D430" s="1048" t="s">
        <v>2135</v>
      </c>
      <c r="E430" s="1049" t="s">
        <v>969</v>
      </c>
      <c r="F430" s="1050" t="s">
        <v>3272</v>
      </c>
      <c r="G430" s="912" t="s">
        <v>4835</v>
      </c>
      <c r="H430" s="913" t="str">
        <f>VLOOKUP(G430,'รหัส 1-2562-ม.ต้น'!$B$11:$C$86,2)</f>
        <v xml:space="preserve"> Big  Movies</v>
      </c>
      <c r="I430" s="986"/>
      <c r="J430" s="986"/>
      <c r="K430" s="986"/>
      <c r="L430" s="986"/>
      <c r="M430" s="986"/>
      <c r="N430" s="986"/>
      <c r="O430" s="986"/>
      <c r="P430" s="986"/>
      <c r="Q430" s="986"/>
      <c r="R430" s="986"/>
      <c r="AA430" s="908">
        <v>15</v>
      </c>
      <c r="AB430" s="908">
        <v>34833</v>
      </c>
      <c r="AC430" s="1048" t="s">
        <v>2135</v>
      </c>
      <c r="AD430" s="1049" t="s">
        <v>969</v>
      </c>
      <c r="AE430" s="1050" t="s">
        <v>3272</v>
      </c>
      <c r="AF430" s="1125"/>
      <c r="AG430" s="986"/>
      <c r="AH430" s="986"/>
      <c r="AI430" s="986"/>
      <c r="AJ430" s="986"/>
      <c r="AK430" s="986"/>
      <c r="AL430" s="986"/>
      <c r="AM430" s="986"/>
      <c r="AN430" s="986"/>
      <c r="AO430" s="986"/>
      <c r="AP430" s="986"/>
    </row>
    <row r="431" spans="2:42" ht="21.95" customHeight="1">
      <c r="B431" s="908">
        <v>16</v>
      </c>
      <c r="C431" s="1152">
        <v>34856</v>
      </c>
      <c r="D431" s="1048" t="s">
        <v>2135</v>
      </c>
      <c r="E431" s="1049" t="s">
        <v>3025</v>
      </c>
      <c r="F431" s="1050" t="s">
        <v>3273</v>
      </c>
      <c r="G431" s="912" t="s">
        <v>4867</v>
      </c>
      <c r="H431" s="913" t="str">
        <f>VLOOKUP(G431,'รหัส 1-2562-ม.ต้น'!$B$11:$C$86,2)</f>
        <v>วงโยธวาทิต</v>
      </c>
      <c r="I431" s="986"/>
      <c r="J431" s="986"/>
      <c r="K431" s="986"/>
      <c r="L431" s="986"/>
      <c r="M431" s="986"/>
      <c r="N431" s="986"/>
      <c r="O431" s="986"/>
      <c r="P431" s="986"/>
      <c r="Q431" s="986"/>
      <c r="R431" s="986"/>
      <c r="AA431" s="908">
        <v>16</v>
      </c>
      <c r="AB431" s="908">
        <v>34856</v>
      </c>
      <c r="AC431" s="1048" t="s">
        <v>2135</v>
      </c>
      <c r="AD431" s="1049" t="s">
        <v>3025</v>
      </c>
      <c r="AE431" s="1050" t="s">
        <v>3273</v>
      </c>
      <c r="AF431" s="1125"/>
      <c r="AG431" s="986"/>
      <c r="AH431" s="986"/>
      <c r="AI431" s="986"/>
      <c r="AJ431" s="986"/>
      <c r="AK431" s="986"/>
      <c r="AL431" s="986"/>
      <c r="AM431" s="986"/>
      <c r="AN431" s="986"/>
      <c r="AO431" s="986"/>
      <c r="AP431" s="986"/>
    </row>
    <row r="432" spans="2:42" ht="21.95" customHeight="1">
      <c r="B432" s="908">
        <v>17</v>
      </c>
      <c r="C432" s="1152">
        <v>34939</v>
      </c>
      <c r="D432" s="1048" t="s">
        <v>2135</v>
      </c>
      <c r="E432" s="1049" t="s">
        <v>1566</v>
      </c>
      <c r="F432" s="1050" t="s">
        <v>3275</v>
      </c>
      <c r="G432" s="912" t="s">
        <v>4802</v>
      </c>
      <c r="H432" s="913" t="str">
        <f>VLOOKUP(G432,'รหัส 1-2562-ม.ต้น'!$B$11:$C$86,2)</f>
        <v>คนรักผลิตภัณฑ์จากนม</v>
      </c>
      <c r="I432" s="986"/>
      <c r="J432" s="986"/>
      <c r="K432" s="986"/>
      <c r="L432" s="986"/>
      <c r="M432" s="986"/>
      <c r="N432" s="986"/>
      <c r="O432" s="986"/>
      <c r="P432" s="986"/>
      <c r="Q432" s="986"/>
      <c r="R432" s="986"/>
      <c r="AA432" s="908">
        <v>18</v>
      </c>
      <c r="AB432" s="908">
        <v>34939</v>
      </c>
      <c r="AC432" s="1048" t="s">
        <v>2135</v>
      </c>
      <c r="AD432" s="1049" t="s">
        <v>1566</v>
      </c>
      <c r="AE432" s="1050" t="s">
        <v>3275</v>
      </c>
      <c r="AF432" s="1125"/>
      <c r="AG432" s="986"/>
      <c r="AH432" s="986"/>
      <c r="AI432" s="986"/>
      <c r="AJ432" s="986"/>
      <c r="AK432" s="986"/>
      <c r="AL432" s="986"/>
      <c r="AM432" s="986"/>
      <c r="AN432" s="986"/>
      <c r="AO432" s="986"/>
      <c r="AP432" s="986"/>
    </row>
    <row r="433" spans="2:42" ht="21.95" customHeight="1">
      <c r="B433" s="908">
        <v>18</v>
      </c>
      <c r="C433" s="1152">
        <v>34941</v>
      </c>
      <c r="D433" s="1103" t="s">
        <v>2135</v>
      </c>
      <c r="E433" s="1104" t="s">
        <v>1498</v>
      </c>
      <c r="F433" s="1105" t="s">
        <v>3276</v>
      </c>
      <c r="G433" s="912" t="s">
        <v>4802</v>
      </c>
      <c r="H433" s="913" t="str">
        <f>VLOOKUP(G433,'รหัส 1-2562-ม.ต้น'!$B$11:$C$86,2)</f>
        <v>คนรักผลิตภัณฑ์จากนม</v>
      </c>
      <c r="I433" s="986"/>
      <c r="J433" s="986"/>
      <c r="K433" s="986"/>
      <c r="L433" s="986"/>
      <c r="M433" s="986"/>
      <c r="N433" s="986"/>
      <c r="O433" s="986"/>
      <c r="P433" s="986"/>
      <c r="Q433" s="986"/>
      <c r="R433" s="986"/>
      <c r="AA433" s="919">
        <v>19</v>
      </c>
      <c r="AB433" s="908">
        <v>34941</v>
      </c>
      <c r="AC433" s="1103" t="s">
        <v>2135</v>
      </c>
      <c r="AD433" s="1104" t="s">
        <v>1498</v>
      </c>
      <c r="AE433" s="1105" t="s">
        <v>3276</v>
      </c>
      <c r="AF433" s="1125"/>
      <c r="AG433" s="986"/>
      <c r="AH433" s="986"/>
      <c r="AI433" s="986"/>
      <c r="AJ433" s="986"/>
      <c r="AK433" s="986"/>
      <c r="AL433" s="986"/>
      <c r="AM433" s="986"/>
      <c r="AN433" s="986"/>
      <c r="AO433" s="986"/>
      <c r="AP433" s="986"/>
    </row>
    <row r="434" spans="2:42" ht="21.95" customHeight="1">
      <c r="B434" s="908">
        <v>19</v>
      </c>
      <c r="C434" s="1152">
        <v>34942</v>
      </c>
      <c r="D434" s="1048" t="s">
        <v>2135</v>
      </c>
      <c r="E434" s="1049" t="s">
        <v>3027</v>
      </c>
      <c r="F434" s="1050" t="s">
        <v>3277</v>
      </c>
      <c r="G434" s="912" t="s">
        <v>4931</v>
      </c>
      <c r="H434" s="913" t="str">
        <f>VLOOKUP(G434,'รหัส 1-2562-ม.ต้น'!$B$11:$C$86,2)</f>
        <v>สังคมงามตามวิธีพุทธ</v>
      </c>
      <c r="I434" s="986"/>
      <c r="J434" s="986"/>
      <c r="K434" s="986"/>
      <c r="L434" s="986"/>
      <c r="M434" s="986"/>
      <c r="N434" s="986"/>
      <c r="O434" s="986"/>
      <c r="P434" s="986"/>
      <c r="Q434" s="986"/>
      <c r="R434" s="986"/>
      <c r="AA434" s="923">
        <v>20</v>
      </c>
      <c r="AB434" s="908">
        <v>34942</v>
      </c>
      <c r="AC434" s="1048" t="s">
        <v>2135</v>
      </c>
      <c r="AD434" s="1049" t="s">
        <v>3027</v>
      </c>
      <c r="AE434" s="1050" t="s">
        <v>3277</v>
      </c>
      <c r="AF434" s="1126"/>
      <c r="AG434" s="986"/>
      <c r="AH434" s="986"/>
      <c r="AI434" s="986"/>
      <c r="AJ434" s="986"/>
      <c r="AK434" s="986"/>
      <c r="AL434" s="986"/>
      <c r="AM434" s="986"/>
      <c r="AN434" s="986"/>
      <c r="AO434" s="986"/>
      <c r="AP434" s="986"/>
    </row>
    <row r="435" spans="2:42" ht="21.95" customHeight="1">
      <c r="B435" s="908">
        <v>20</v>
      </c>
      <c r="C435" s="1152">
        <v>34605</v>
      </c>
      <c r="D435" s="1107" t="s">
        <v>2133</v>
      </c>
      <c r="E435" s="1108" t="s">
        <v>1699</v>
      </c>
      <c r="F435" s="1109" t="s">
        <v>3278</v>
      </c>
      <c r="G435" s="912" t="s">
        <v>4933</v>
      </c>
      <c r="H435" s="913" t="str">
        <f>VLOOKUP(G435,'รหัส 1-2562-ม.ต้น'!$B$11:$C$86,2)</f>
        <v>เครือข่ายเพื่อนเด็ก2</v>
      </c>
      <c r="I435" s="986"/>
      <c r="J435" s="986"/>
      <c r="K435" s="986"/>
      <c r="L435" s="986"/>
      <c r="M435" s="986"/>
      <c r="N435" s="986"/>
      <c r="O435" s="986"/>
      <c r="P435" s="986"/>
      <c r="Q435" s="986"/>
      <c r="R435" s="986"/>
      <c r="AA435" s="930">
        <v>21</v>
      </c>
      <c r="AB435" s="908">
        <v>34605</v>
      </c>
      <c r="AC435" s="1107" t="s">
        <v>2133</v>
      </c>
      <c r="AD435" s="1108" t="s">
        <v>1699</v>
      </c>
      <c r="AE435" s="1109" t="s">
        <v>3278</v>
      </c>
      <c r="AF435" s="1125"/>
      <c r="AG435" s="986"/>
      <c r="AH435" s="986"/>
      <c r="AI435" s="986"/>
      <c r="AJ435" s="986"/>
      <c r="AK435" s="986"/>
      <c r="AL435" s="986"/>
      <c r="AM435" s="986"/>
      <c r="AN435" s="986"/>
      <c r="AO435" s="986"/>
      <c r="AP435" s="986"/>
    </row>
    <row r="436" spans="2:42" ht="21.95" customHeight="1">
      <c r="B436" s="908">
        <v>21</v>
      </c>
      <c r="C436" s="1152">
        <v>34614</v>
      </c>
      <c r="D436" s="1048" t="s">
        <v>2133</v>
      </c>
      <c r="E436" s="1049" t="s">
        <v>3028</v>
      </c>
      <c r="F436" s="1050" t="s">
        <v>3279</v>
      </c>
      <c r="G436" s="912" t="s">
        <v>4937</v>
      </c>
      <c r="H436" s="913" t="str">
        <f>VLOOKUP(G436,'รหัส 1-2562-ม.ต้น'!$B$11:$C$86,2)</f>
        <v>เครือข่ายเพื่อนเด็ก</v>
      </c>
      <c r="I436" s="986"/>
      <c r="J436" s="986"/>
      <c r="K436" s="986"/>
      <c r="L436" s="986"/>
      <c r="M436" s="986"/>
      <c r="N436" s="986"/>
      <c r="O436" s="986"/>
      <c r="P436" s="986"/>
      <c r="Q436" s="986"/>
      <c r="R436" s="986"/>
      <c r="AA436" s="908">
        <v>22</v>
      </c>
      <c r="AB436" s="908">
        <v>34614</v>
      </c>
      <c r="AC436" s="1048" t="s">
        <v>2133</v>
      </c>
      <c r="AD436" s="1049" t="s">
        <v>3028</v>
      </c>
      <c r="AE436" s="1050" t="s">
        <v>3279</v>
      </c>
      <c r="AF436" s="1125"/>
      <c r="AG436" s="986"/>
      <c r="AH436" s="986"/>
      <c r="AI436" s="986"/>
      <c r="AJ436" s="986"/>
      <c r="AK436" s="986"/>
      <c r="AL436" s="986"/>
      <c r="AM436" s="986"/>
      <c r="AN436" s="986"/>
      <c r="AO436" s="986"/>
      <c r="AP436" s="986"/>
    </row>
    <row r="437" spans="2:42" ht="21.95" customHeight="1">
      <c r="B437" s="908">
        <v>22</v>
      </c>
      <c r="C437" s="1152">
        <v>34643</v>
      </c>
      <c r="D437" s="1048" t="s">
        <v>2133</v>
      </c>
      <c r="E437" s="1049" t="s">
        <v>3029</v>
      </c>
      <c r="F437" s="1050" t="s">
        <v>3280</v>
      </c>
      <c r="G437" s="912" t="s">
        <v>4937</v>
      </c>
      <c r="H437" s="913" t="str">
        <f>VLOOKUP(G437,'รหัส 1-2562-ม.ต้น'!$B$11:$C$86,2)</f>
        <v>เครือข่ายเพื่อนเด็ก</v>
      </c>
      <c r="I437" s="986"/>
      <c r="J437" s="986"/>
      <c r="K437" s="986"/>
      <c r="L437" s="986"/>
      <c r="M437" s="986"/>
      <c r="N437" s="986"/>
      <c r="O437" s="986"/>
      <c r="P437" s="986"/>
      <c r="Q437" s="986"/>
      <c r="R437" s="986"/>
      <c r="AA437" s="908">
        <v>23</v>
      </c>
      <c r="AB437" s="908">
        <v>34643</v>
      </c>
      <c r="AC437" s="1048" t="s">
        <v>2133</v>
      </c>
      <c r="AD437" s="1049" t="s">
        <v>3029</v>
      </c>
      <c r="AE437" s="1050" t="s">
        <v>3280</v>
      </c>
      <c r="AF437" s="1125"/>
      <c r="AG437" s="986"/>
      <c r="AH437" s="986"/>
      <c r="AI437" s="986"/>
      <c r="AJ437" s="986"/>
      <c r="AK437" s="986"/>
      <c r="AL437" s="986"/>
      <c r="AM437" s="986"/>
      <c r="AN437" s="986"/>
      <c r="AO437" s="986"/>
      <c r="AP437" s="986"/>
    </row>
    <row r="438" spans="2:42" ht="21.95" customHeight="1">
      <c r="B438" s="908">
        <v>23</v>
      </c>
      <c r="C438" s="1152">
        <v>34678</v>
      </c>
      <c r="D438" s="1048" t="s">
        <v>2133</v>
      </c>
      <c r="E438" s="1049" t="s">
        <v>3030</v>
      </c>
      <c r="F438" s="1050" t="s">
        <v>2478</v>
      </c>
      <c r="G438" s="912" t="s">
        <v>4933</v>
      </c>
      <c r="H438" s="913" t="str">
        <f>VLOOKUP(G438,'รหัส 1-2562-ม.ต้น'!$B$11:$C$86,2)</f>
        <v>เครือข่ายเพื่อนเด็ก2</v>
      </c>
      <c r="I438" s="986"/>
      <c r="J438" s="986"/>
      <c r="K438" s="986"/>
      <c r="L438" s="986"/>
      <c r="M438" s="986"/>
      <c r="N438" s="986"/>
      <c r="O438" s="986"/>
      <c r="P438" s="986"/>
      <c r="Q438" s="986"/>
      <c r="R438" s="986"/>
      <c r="AA438" s="908">
        <v>24</v>
      </c>
      <c r="AB438" s="908">
        <v>34678</v>
      </c>
      <c r="AC438" s="1048" t="s">
        <v>2133</v>
      </c>
      <c r="AD438" s="1049" t="s">
        <v>3030</v>
      </c>
      <c r="AE438" s="1050" t="s">
        <v>2478</v>
      </c>
      <c r="AF438" s="1125"/>
      <c r="AG438" s="986"/>
      <c r="AH438" s="986"/>
      <c r="AI438" s="986"/>
      <c r="AJ438" s="986"/>
      <c r="AK438" s="986"/>
      <c r="AL438" s="986"/>
      <c r="AM438" s="986"/>
      <c r="AN438" s="986"/>
      <c r="AO438" s="986"/>
      <c r="AP438" s="986"/>
    </row>
    <row r="439" spans="2:42" ht="21.95" customHeight="1">
      <c r="B439" s="908">
        <v>24</v>
      </c>
      <c r="C439" s="1152">
        <v>34701</v>
      </c>
      <c r="D439" s="1048" t="s">
        <v>2133</v>
      </c>
      <c r="E439" s="1049" t="s">
        <v>3031</v>
      </c>
      <c r="F439" s="1050" t="s">
        <v>3281</v>
      </c>
      <c r="G439" s="912" t="s">
        <v>4933</v>
      </c>
      <c r="H439" s="913" t="str">
        <f>VLOOKUP(G439,'รหัส 1-2562-ม.ต้น'!$B$11:$C$86,2)</f>
        <v>เครือข่ายเพื่อนเด็ก2</v>
      </c>
      <c r="I439" s="986"/>
      <c r="J439" s="986"/>
      <c r="K439" s="986"/>
      <c r="L439" s="986"/>
      <c r="M439" s="986"/>
      <c r="N439" s="986"/>
      <c r="O439" s="986"/>
      <c r="P439" s="986"/>
      <c r="Q439" s="986"/>
      <c r="R439" s="986"/>
      <c r="AA439" s="908">
        <v>25</v>
      </c>
      <c r="AB439" s="908">
        <v>34701</v>
      </c>
      <c r="AC439" s="1048" t="s">
        <v>2133</v>
      </c>
      <c r="AD439" s="1049" t="s">
        <v>3031</v>
      </c>
      <c r="AE439" s="1050" t="s">
        <v>3281</v>
      </c>
      <c r="AF439" s="1125"/>
      <c r="AG439" s="986"/>
      <c r="AH439" s="986"/>
      <c r="AI439" s="986"/>
      <c r="AJ439" s="986"/>
      <c r="AK439" s="986"/>
      <c r="AL439" s="986"/>
      <c r="AM439" s="986"/>
      <c r="AN439" s="986"/>
      <c r="AO439" s="986"/>
      <c r="AP439" s="986"/>
    </row>
    <row r="440" spans="2:42" s="934" customFormat="1" ht="21.95" customHeight="1">
      <c r="B440" s="908">
        <v>25</v>
      </c>
      <c r="C440" s="1152">
        <v>34724</v>
      </c>
      <c r="D440" s="1048" t="s">
        <v>2133</v>
      </c>
      <c r="E440" s="1049" t="s">
        <v>1303</v>
      </c>
      <c r="F440" s="1050" t="s">
        <v>1245</v>
      </c>
      <c r="G440" s="912" t="s">
        <v>4933</v>
      </c>
      <c r="H440" s="913" t="str">
        <f>VLOOKUP(G440,'รหัส 1-2562-ม.ต้น'!$B$11:$C$86,2)</f>
        <v>เครือข่ายเพื่อนเด็ก2</v>
      </c>
      <c r="I440" s="1124"/>
      <c r="J440" s="1124"/>
      <c r="K440" s="1124"/>
      <c r="L440" s="1124"/>
      <c r="M440" s="1124"/>
      <c r="N440" s="1124"/>
      <c r="O440" s="1124"/>
      <c r="P440" s="1124"/>
      <c r="Q440" s="1124"/>
      <c r="R440" s="1124"/>
      <c r="AA440" s="908">
        <v>26</v>
      </c>
      <c r="AB440" s="908">
        <v>34724</v>
      </c>
      <c r="AC440" s="1048" t="s">
        <v>2133</v>
      </c>
      <c r="AD440" s="1049" t="s">
        <v>1303</v>
      </c>
      <c r="AE440" s="1050" t="s">
        <v>1245</v>
      </c>
      <c r="AF440" s="1125"/>
      <c r="AG440" s="1124"/>
      <c r="AH440" s="1124"/>
      <c r="AI440" s="1124"/>
      <c r="AJ440" s="1124"/>
      <c r="AK440" s="1124"/>
      <c r="AL440" s="1124"/>
      <c r="AM440" s="1124"/>
      <c r="AN440" s="1124"/>
      <c r="AO440" s="1124"/>
      <c r="AP440" s="1124"/>
    </row>
    <row r="441" spans="2:42" ht="21.95" customHeight="1">
      <c r="B441" s="908">
        <v>26</v>
      </c>
      <c r="C441" s="1152">
        <v>34727</v>
      </c>
      <c r="D441" s="1048" t="s">
        <v>2133</v>
      </c>
      <c r="E441" s="1049" t="s">
        <v>3032</v>
      </c>
      <c r="F441" s="1050" t="s">
        <v>2441</v>
      </c>
      <c r="G441" s="912" t="s">
        <v>4931</v>
      </c>
      <c r="H441" s="913" t="str">
        <f>VLOOKUP(G441,'รหัส 1-2562-ม.ต้น'!$B$11:$C$86,2)</f>
        <v>สังคมงามตามวิธีพุทธ</v>
      </c>
      <c r="I441" s="986"/>
      <c r="J441" s="986"/>
      <c r="K441" s="986"/>
      <c r="L441" s="986"/>
      <c r="M441" s="986"/>
      <c r="N441" s="986"/>
      <c r="O441" s="986"/>
      <c r="P441" s="986"/>
      <c r="Q441" s="986"/>
      <c r="R441" s="986"/>
      <c r="AA441" s="908">
        <v>27</v>
      </c>
      <c r="AB441" s="908">
        <v>34727</v>
      </c>
      <c r="AC441" s="1048" t="s">
        <v>2133</v>
      </c>
      <c r="AD441" s="1049" t="s">
        <v>3032</v>
      </c>
      <c r="AE441" s="1050" t="s">
        <v>2441</v>
      </c>
      <c r="AF441" s="1125"/>
      <c r="AG441" s="986"/>
      <c r="AH441" s="986"/>
      <c r="AI441" s="986"/>
      <c r="AJ441" s="986"/>
      <c r="AK441" s="986"/>
      <c r="AL441" s="986"/>
      <c r="AM441" s="986"/>
      <c r="AN441" s="986"/>
      <c r="AO441" s="986"/>
      <c r="AP441" s="986"/>
    </row>
    <row r="442" spans="2:42" ht="21.95" customHeight="1">
      <c r="B442" s="908">
        <v>27</v>
      </c>
      <c r="C442" s="1152">
        <v>34746</v>
      </c>
      <c r="D442" s="1048" t="s">
        <v>2133</v>
      </c>
      <c r="E442" s="1049" t="s">
        <v>3033</v>
      </c>
      <c r="F442" s="1050" t="s">
        <v>3283</v>
      </c>
      <c r="G442" s="912" t="s">
        <v>4937</v>
      </c>
      <c r="H442" s="913" t="str">
        <f>VLOOKUP(G442,'รหัส 1-2562-ม.ต้น'!$B$11:$C$86,2)</f>
        <v>เครือข่ายเพื่อนเด็ก</v>
      </c>
      <c r="I442" s="986"/>
      <c r="J442" s="986"/>
      <c r="K442" s="986"/>
      <c r="L442" s="986"/>
      <c r="M442" s="986"/>
      <c r="N442" s="986"/>
      <c r="O442" s="986"/>
      <c r="P442" s="986"/>
      <c r="Q442" s="986"/>
      <c r="R442" s="986"/>
      <c r="AA442" s="908">
        <v>28</v>
      </c>
      <c r="AB442" s="908">
        <v>34746</v>
      </c>
      <c r="AC442" s="1048" t="s">
        <v>2133</v>
      </c>
      <c r="AD442" s="1049" t="s">
        <v>3033</v>
      </c>
      <c r="AE442" s="1050" t="s">
        <v>3283</v>
      </c>
      <c r="AF442" s="1125"/>
      <c r="AG442" s="986"/>
      <c r="AH442" s="986"/>
      <c r="AI442" s="986"/>
      <c r="AJ442" s="986"/>
      <c r="AK442" s="986"/>
      <c r="AL442" s="986"/>
      <c r="AM442" s="986"/>
      <c r="AN442" s="986"/>
      <c r="AO442" s="986"/>
      <c r="AP442" s="986"/>
    </row>
    <row r="443" spans="2:42" ht="21.95" customHeight="1">
      <c r="B443" s="908">
        <v>28</v>
      </c>
      <c r="C443" s="1152">
        <v>34790</v>
      </c>
      <c r="D443" s="1048" t="s">
        <v>2133</v>
      </c>
      <c r="E443" s="1049" t="s">
        <v>3034</v>
      </c>
      <c r="F443" s="1050" t="s">
        <v>3284</v>
      </c>
      <c r="G443" s="912" t="s">
        <v>4825</v>
      </c>
      <c r="H443" s="913" t="str">
        <f>VLOOKUP(G443,'รหัส 1-2562-ม.ต้น'!$B$11:$C$86,2)</f>
        <v>อย.น้อย</v>
      </c>
      <c r="I443" s="986"/>
      <c r="J443" s="986"/>
      <c r="K443" s="986"/>
      <c r="L443" s="986"/>
      <c r="M443" s="986"/>
      <c r="N443" s="986"/>
      <c r="O443" s="986"/>
      <c r="P443" s="986"/>
      <c r="Q443" s="986"/>
      <c r="R443" s="986"/>
      <c r="AA443" s="908">
        <v>29</v>
      </c>
      <c r="AB443" s="908">
        <v>34790</v>
      </c>
      <c r="AC443" s="1048" t="s">
        <v>2133</v>
      </c>
      <c r="AD443" s="1049" t="s">
        <v>3034</v>
      </c>
      <c r="AE443" s="1050" t="s">
        <v>3284</v>
      </c>
      <c r="AF443" s="1125"/>
      <c r="AG443" s="986"/>
      <c r="AH443" s="986"/>
      <c r="AI443" s="986"/>
      <c r="AJ443" s="986"/>
      <c r="AK443" s="986"/>
      <c r="AL443" s="986"/>
      <c r="AM443" s="986"/>
      <c r="AN443" s="986"/>
      <c r="AO443" s="986"/>
      <c r="AP443" s="986"/>
    </row>
    <row r="444" spans="2:42" ht="21.95" customHeight="1">
      <c r="B444" s="908">
        <v>29</v>
      </c>
      <c r="C444" s="1152">
        <v>34806</v>
      </c>
      <c r="D444" s="1048" t="s">
        <v>2133</v>
      </c>
      <c r="E444" s="1049" t="s">
        <v>3035</v>
      </c>
      <c r="F444" s="1050" t="s">
        <v>3285</v>
      </c>
      <c r="G444" s="912" t="s">
        <v>4931</v>
      </c>
      <c r="H444" s="913" t="str">
        <f>VLOOKUP(G444,'รหัส 1-2562-ม.ต้น'!$B$11:$C$86,2)</f>
        <v>สังคมงามตามวิธีพุทธ</v>
      </c>
      <c r="I444" s="986"/>
      <c r="J444" s="986"/>
      <c r="K444" s="986"/>
      <c r="L444" s="986"/>
      <c r="M444" s="986"/>
      <c r="N444" s="986"/>
      <c r="O444" s="986"/>
      <c r="P444" s="986"/>
      <c r="Q444" s="986"/>
      <c r="R444" s="986"/>
      <c r="AA444" s="908">
        <v>30</v>
      </c>
      <c r="AB444" s="908">
        <v>34806</v>
      </c>
      <c r="AC444" s="1048" t="s">
        <v>2133</v>
      </c>
      <c r="AD444" s="1049" t="s">
        <v>3035</v>
      </c>
      <c r="AE444" s="1050" t="s">
        <v>3285</v>
      </c>
      <c r="AF444" s="1125"/>
      <c r="AG444" s="986"/>
      <c r="AH444" s="986"/>
      <c r="AI444" s="986"/>
      <c r="AJ444" s="986"/>
      <c r="AK444" s="986"/>
      <c r="AL444" s="986"/>
      <c r="AM444" s="986"/>
      <c r="AN444" s="986"/>
      <c r="AO444" s="986"/>
      <c r="AP444" s="986"/>
    </row>
    <row r="445" spans="2:42" ht="21.95" customHeight="1">
      <c r="B445" s="908">
        <v>30</v>
      </c>
      <c r="C445" s="1152">
        <v>34820</v>
      </c>
      <c r="D445" s="1048" t="s">
        <v>2133</v>
      </c>
      <c r="E445" s="1049" t="s">
        <v>3036</v>
      </c>
      <c r="F445" s="1050" t="s">
        <v>3286</v>
      </c>
      <c r="G445" s="912" t="s">
        <v>4825</v>
      </c>
      <c r="H445" s="913" t="str">
        <f>VLOOKUP(G445,'รหัส 1-2562-ม.ต้น'!$B$11:$C$86,2)</f>
        <v>อย.น้อย</v>
      </c>
      <c r="I445" s="986"/>
      <c r="J445" s="986"/>
      <c r="K445" s="986"/>
      <c r="L445" s="986"/>
      <c r="M445" s="986"/>
      <c r="N445" s="986"/>
      <c r="O445" s="986"/>
      <c r="P445" s="986"/>
      <c r="Q445" s="986"/>
      <c r="R445" s="986"/>
      <c r="AA445" s="908">
        <v>31</v>
      </c>
      <c r="AB445" s="908">
        <v>34820</v>
      </c>
      <c r="AC445" s="1048" t="s">
        <v>2133</v>
      </c>
      <c r="AD445" s="1049" t="s">
        <v>3036</v>
      </c>
      <c r="AE445" s="1050" t="s">
        <v>3286</v>
      </c>
      <c r="AF445" s="1125"/>
      <c r="AG445" s="986"/>
      <c r="AH445" s="986"/>
      <c r="AI445" s="986"/>
      <c r="AJ445" s="986"/>
      <c r="AK445" s="986"/>
      <c r="AL445" s="986"/>
      <c r="AM445" s="986"/>
      <c r="AN445" s="986"/>
      <c r="AO445" s="986"/>
      <c r="AP445" s="986"/>
    </row>
    <row r="446" spans="2:42" ht="21.95" customHeight="1">
      <c r="B446" s="908">
        <v>31</v>
      </c>
      <c r="C446" s="1152">
        <v>34824</v>
      </c>
      <c r="D446" s="1048" t="s">
        <v>2133</v>
      </c>
      <c r="E446" s="1049" t="s">
        <v>3037</v>
      </c>
      <c r="F446" s="1050" t="s">
        <v>3287</v>
      </c>
      <c r="G446" s="912" t="s">
        <v>4933</v>
      </c>
      <c r="H446" s="913" t="str">
        <f>VLOOKUP(G446,'รหัส 1-2562-ม.ต้น'!$B$11:$C$86,2)</f>
        <v>เครือข่ายเพื่อนเด็ก2</v>
      </c>
      <c r="I446" s="986"/>
      <c r="J446" s="986"/>
      <c r="K446" s="986"/>
      <c r="L446" s="986"/>
      <c r="M446" s="986"/>
      <c r="N446" s="986"/>
      <c r="O446" s="986"/>
      <c r="P446" s="986"/>
      <c r="Q446" s="986"/>
      <c r="R446" s="986"/>
      <c r="AA446" s="908">
        <v>32</v>
      </c>
      <c r="AB446" s="908">
        <v>34824</v>
      </c>
      <c r="AC446" s="1048" t="s">
        <v>2133</v>
      </c>
      <c r="AD446" s="1049" t="s">
        <v>3037</v>
      </c>
      <c r="AE446" s="1050" t="s">
        <v>3287</v>
      </c>
      <c r="AF446" s="1125"/>
      <c r="AG446" s="986"/>
      <c r="AH446" s="986"/>
      <c r="AI446" s="986"/>
      <c r="AJ446" s="986"/>
      <c r="AK446" s="986"/>
      <c r="AL446" s="986"/>
      <c r="AM446" s="986"/>
      <c r="AN446" s="986"/>
      <c r="AO446" s="986"/>
      <c r="AP446" s="986"/>
    </row>
    <row r="447" spans="2:42" ht="21.95" customHeight="1">
      <c r="B447" s="908">
        <v>32</v>
      </c>
      <c r="C447" s="1152">
        <v>34834</v>
      </c>
      <c r="D447" s="1048" t="s">
        <v>2133</v>
      </c>
      <c r="E447" s="1049" t="s">
        <v>3038</v>
      </c>
      <c r="F447" s="1050" t="s">
        <v>3288</v>
      </c>
      <c r="G447" s="912" t="s">
        <v>4931</v>
      </c>
      <c r="H447" s="913" t="str">
        <f>VLOOKUP(G447,'รหัส 1-2562-ม.ต้น'!$B$11:$C$86,2)</f>
        <v>สังคมงามตามวิธีพุทธ</v>
      </c>
      <c r="I447" s="986"/>
      <c r="J447" s="986"/>
      <c r="K447" s="986"/>
      <c r="L447" s="986"/>
      <c r="M447" s="986"/>
      <c r="N447" s="986"/>
      <c r="O447" s="986"/>
      <c r="P447" s="986"/>
      <c r="Q447" s="986"/>
      <c r="R447" s="986"/>
      <c r="AA447" s="908">
        <v>33</v>
      </c>
      <c r="AB447" s="908">
        <v>34834</v>
      </c>
      <c r="AC447" s="1048" t="s">
        <v>2133</v>
      </c>
      <c r="AD447" s="1049" t="s">
        <v>3038</v>
      </c>
      <c r="AE447" s="1050" t="s">
        <v>3288</v>
      </c>
      <c r="AF447" s="1125"/>
      <c r="AG447" s="986"/>
      <c r="AH447" s="986"/>
      <c r="AI447" s="986"/>
      <c r="AJ447" s="986"/>
      <c r="AK447" s="986"/>
      <c r="AL447" s="986"/>
      <c r="AM447" s="986"/>
      <c r="AN447" s="986"/>
      <c r="AO447" s="986"/>
      <c r="AP447" s="986"/>
    </row>
    <row r="448" spans="2:42" ht="21.95" customHeight="1">
      <c r="B448" s="908">
        <v>33</v>
      </c>
      <c r="C448" s="1152">
        <v>34835</v>
      </c>
      <c r="D448" s="1048" t="s">
        <v>2133</v>
      </c>
      <c r="E448" s="1049" t="s">
        <v>3039</v>
      </c>
      <c r="F448" s="1050" t="s">
        <v>3289</v>
      </c>
      <c r="G448" s="912" t="s">
        <v>4825</v>
      </c>
      <c r="H448" s="913" t="str">
        <f>VLOOKUP(G448,'รหัส 1-2562-ม.ต้น'!$B$11:$C$86,2)</f>
        <v>อย.น้อย</v>
      </c>
      <c r="I448" s="986"/>
      <c r="J448" s="986"/>
      <c r="K448" s="986"/>
      <c r="L448" s="986"/>
      <c r="M448" s="986"/>
      <c r="N448" s="986"/>
      <c r="O448" s="986"/>
      <c r="P448" s="986"/>
      <c r="Q448" s="986"/>
      <c r="R448" s="986"/>
      <c r="AA448" s="908">
        <v>34</v>
      </c>
      <c r="AB448" s="908">
        <v>34835</v>
      </c>
      <c r="AC448" s="1048" t="s">
        <v>2133</v>
      </c>
      <c r="AD448" s="1049" t="s">
        <v>3039</v>
      </c>
      <c r="AE448" s="1050" t="s">
        <v>3289</v>
      </c>
      <c r="AF448" s="1125"/>
      <c r="AG448" s="986"/>
      <c r="AH448" s="986"/>
      <c r="AI448" s="986"/>
      <c r="AJ448" s="986"/>
      <c r="AK448" s="986"/>
      <c r="AL448" s="986"/>
      <c r="AM448" s="986"/>
      <c r="AN448" s="986"/>
      <c r="AO448" s="986"/>
      <c r="AP448" s="986"/>
    </row>
    <row r="449" spans="2:42" ht="21.95" customHeight="1">
      <c r="B449" s="908">
        <v>34</v>
      </c>
      <c r="C449" s="1152">
        <v>34857</v>
      </c>
      <c r="D449" s="1048" t="s">
        <v>2133</v>
      </c>
      <c r="E449" s="1049" t="s">
        <v>1113</v>
      </c>
      <c r="F449" s="1050" t="s">
        <v>1336</v>
      </c>
      <c r="G449" s="912" t="s">
        <v>4933</v>
      </c>
      <c r="H449" s="913" t="str">
        <f>VLOOKUP(G449,'รหัส 1-2562-ม.ต้น'!$B$11:$C$86,2)</f>
        <v>เครือข่ายเพื่อนเด็ก2</v>
      </c>
      <c r="I449" s="986"/>
      <c r="J449" s="986"/>
      <c r="K449" s="986"/>
      <c r="L449" s="986"/>
      <c r="M449" s="986"/>
      <c r="N449" s="986"/>
      <c r="O449" s="986"/>
      <c r="P449" s="986"/>
      <c r="Q449" s="986"/>
      <c r="R449" s="986"/>
      <c r="AA449" s="908">
        <v>35</v>
      </c>
      <c r="AB449" s="908">
        <v>34857</v>
      </c>
      <c r="AC449" s="1048" t="s">
        <v>2133</v>
      </c>
      <c r="AD449" s="1049" t="s">
        <v>1113</v>
      </c>
      <c r="AE449" s="1050" t="s">
        <v>1336</v>
      </c>
      <c r="AF449" s="1125"/>
      <c r="AG449" s="986"/>
      <c r="AH449" s="986"/>
      <c r="AI449" s="986"/>
      <c r="AJ449" s="986"/>
      <c r="AK449" s="986"/>
      <c r="AL449" s="986"/>
      <c r="AM449" s="986"/>
      <c r="AN449" s="986"/>
      <c r="AO449" s="986"/>
      <c r="AP449" s="986"/>
    </row>
    <row r="450" spans="2:42" ht="21.95" customHeight="1">
      <c r="B450" s="908">
        <v>35</v>
      </c>
      <c r="C450" s="1152">
        <v>34896</v>
      </c>
      <c r="D450" s="1048" t="s">
        <v>2133</v>
      </c>
      <c r="E450" s="1049" t="s">
        <v>3040</v>
      </c>
      <c r="F450" s="1050" t="s">
        <v>3290</v>
      </c>
      <c r="G450" s="912" t="s">
        <v>4933</v>
      </c>
      <c r="H450" s="913" t="str">
        <f>VLOOKUP(G450,'รหัส 1-2562-ม.ต้น'!$B$11:$C$86,2)</f>
        <v>เครือข่ายเพื่อนเด็ก2</v>
      </c>
      <c r="I450" s="986"/>
      <c r="J450" s="986"/>
      <c r="K450" s="986"/>
      <c r="L450" s="986"/>
      <c r="M450" s="986"/>
      <c r="N450" s="986"/>
      <c r="O450" s="986"/>
      <c r="P450" s="986"/>
      <c r="Q450" s="986"/>
      <c r="R450" s="986"/>
      <c r="AA450" s="908">
        <v>36</v>
      </c>
      <c r="AB450" s="908">
        <v>34896</v>
      </c>
      <c r="AC450" s="1048" t="s">
        <v>2133</v>
      </c>
      <c r="AD450" s="1049" t="s">
        <v>3040</v>
      </c>
      <c r="AE450" s="1050" t="s">
        <v>3290</v>
      </c>
      <c r="AF450" s="1125"/>
      <c r="AG450" s="986"/>
      <c r="AH450" s="986"/>
      <c r="AI450" s="986"/>
      <c r="AJ450" s="986"/>
      <c r="AK450" s="986"/>
      <c r="AL450" s="986"/>
      <c r="AM450" s="986"/>
      <c r="AN450" s="986"/>
      <c r="AO450" s="986"/>
      <c r="AP450" s="986"/>
    </row>
    <row r="451" spans="2:42" ht="21.95" customHeight="1">
      <c r="B451" s="908">
        <v>36</v>
      </c>
      <c r="C451" s="1152">
        <v>34897</v>
      </c>
      <c r="D451" s="1048" t="s">
        <v>2133</v>
      </c>
      <c r="E451" s="1049" t="s">
        <v>3041</v>
      </c>
      <c r="F451" s="1050" t="s">
        <v>3291</v>
      </c>
      <c r="G451" s="912" t="s">
        <v>4933</v>
      </c>
      <c r="H451" s="913" t="str">
        <f>VLOOKUP(G451,'รหัส 1-2562-ม.ต้น'!$B$11:$C$86,2)</f>
        <v>เครือข่ายเพื่อนเด็ก2</v>
      </c>
      <c r="I451" s="986"/>
      <c r="J451" s="986"/>
      <c r="K451" s="986"/>
      <c r="L451" s="986"/>
      <c r="M451" s="986"/>
      <c r="N451" s="986"/>
      <c r="O451" s="986"/>
      <c r="P451" s="986"/>
      <c r="Q451" s="986"/>
      <c r="R451" s="986"/>
      <c r="U451" s="487"/>
      <c r="V451" s="1093"/>
      <c r="W451" s="1093"/>
      <c r="X451" s="1093"/>
      <c r="Y451" s="1093"/>
      <c r="Z451" s="1093"/>
      <c r="AA451" s="908">
        <v>37</v>
      </c>
      <c r="AB451" s="908">
        <v>34897</v>
      </c>
      <c r="AC451" s="1048" t="s">
        <v>2133</v>
      </c>
      <c r="AD451" s="1049" t="s">
        <v>3041</v>
      </c>
      <c r="AE451" s="1050" t="s">
        <v>3291</v>
      </c>
      <c r="AF451" s="1125"/>
      <c r="AG451" s="986"/>
      <c r="AH451" s="986"/>
      <c r="AI451" s="986"/>
      <c r="AJ451" s="986"/>
      <c r="AK451" s="986"/>
      <c r="AL451" s="986"/>
      <c r="AM451" s="986"/>
      <c r="AN451" s="986"/>
      <c r="AO451" s="986"/>
      <c r="AP451" s="986"/>
    </row>
    <row r="452" spans="2:42" ht="21.95" customHeight="1">
      <c r="B452" s="908">
        <v>37</v>
      </c>
      <c r="C452" s="1152">
        <v>34945</v>
      </c>
      <c r="D452" s="1048" t="s">
        <v>2133</v>
      </c>
      <c r="E452" s="1049" t="s">
        <v>3042</v>
      </c>
      <c r="F452" s="1050" t="s">
        <v>3292</v>
      </c>
      <c r="G452" s="912" t="s">
        <v>4933</v>
      </c>
      <c r="H452" s="913" t="str">
        <f>VLOOKUP(G452,'รหัส 1-2562-ม.ต้น'!$B$11:$C$86,2)</f>
        <v>เครือข่ายเพื่อนเด็ก2</v>
      </c>
      <c r="I452" s="986"/>
      <c r="J452" s="986"/>
      <c r="K452" s="986"/>
      <c r="L452" s="986"/>
      <c r="M452" s="986"/>
      <c r="N452" s="986"/>
      <c r="O452" s="986"/>
      <c r="P452" s="986"/>
      <c r="Q452" s="986"/>
      <c r="R452" s="986"/>
      <c r="AA452" s="908">
        <v>38</v>
      </c>
      <c r="AB452" s="908">
        <v>34945</v>
      </c>
      <c r="AC452" s="1048" t="s">
        <v>2133</v>
      </c>
      <c r="AD452" s="1049" t="s">
        <v>3042</v>
      </c>
      <c r="AE452" s="1050" t="s">
        <v>3292</v>
      </c>
      <c r="AF452" s="1125"/>
      <c r="AG452" s="986"/>
      <c r="AH452" s="986"/>
      <c r="AI452" s="986"/>
      <c r="AJ452" s="986"/>
      <c r="AK452" s="986"/>
      <c r="AL452" s="986"/>
      <c r="AM452" s="986"/>
      <c r="AN452" s="986"/>
      <c r="AO452" s="986"/>
      <c r="AP452" s="986"/>
    </row>
    <row r="453" spans="2:42" ht="21.95" customHeight="1">
      <c r="B453" s="908">
        <v>38</v>
      </c>
      <c r="C453" s="1152">
        <v>34952</v>
      </c>
      <c r="D453" s="1048" t="s">
        <v>2133</v>
      </c>
      <c r="E453" s="1049" t="s">
        <v>2449</v>
      </c>
      <c r="F453" s="1050" t="s">
        <v>3293</v>
      </c>
      <c r="G453" s="912" t="s">
        <v>4931</v>
      </c>
      <c r="H453" s="913" t="str">
        <f>VLOOKUP(G453,'รหัส 1-2562-ม.ต้น'!$B$11:$C$86,2)</f>
        <v>สังคมงามตามวิธีพุทธ</v>
      </c>
      <c r="I453" s="986"/>
      <c r="J453" s="986"/>
      <c r="K453" s="986"/>
      <c r="L453" s="986"/>
      <c r="M453" s="986"/>
      <c r="N453" s="986"/>
      <c r="O453" s="986"/>
      <c r="P453" s="986"/>
      <c r="Q453" s="986"/>
      <c r="R453" s="986"/>
      <c r="T453" s="934" t="s">
        <v>4776</v>
      </c>
      <c r="AA453" s="908">
        <v>39</v>
      </c>
      <c r="AB453" s="908">
        <v>34952</v>
      </c>
      <c r="AC453" s="1048" t="s">
        <v>2133</v>
      </c>
      <c r="AD453" s="1049" t="s">
        <v>2449</v>
      </c>
      <c r="AE453" s="1050" t="s">
        <v>3293</v>
      </c>
      <c r="AF453" s="1125"/>
      <c r="AG453" s="986"/>
      <c r="AH453" s="986"/>
      <c r="AI453" s="986"/>
      <c r="AJ453" s="986"/>
      <c r="AK453" s="986"/>
      <c r="AL453" s="986"/>
      <c r="AM453" s="986"/>
      <c r="AN453" s="986"/>
      <c r="AO453" s="986"/>
      <c r="AP453" s="986"/>
    </row>
    <row r="454" spans="2:42" ht="21.95" customHeight="1">
      <c r="B454" s="908">
        <v>39</v>
      </c>
      <c r="C454" s="1154">
        <v>34994</v>
      </c>
      <c r="D454" s="1103" t="s">
        <v>2133</v>
      </c>
      <c r="E454" s="1104" t="s">
        <v>2902</v>
      </c>
      <c r="F454" s="1105" t="s">
        <v>3282</v>
      </c>
      <c r="G454" s="912" t="s">
        <v>4933</v>
      </c>
      <c r="H454" s="913" t="str">
        <f>VLOOKUP(G454,'รหัส 1-2562-ม.ต้น'!$B$11:$C$86,2)</f>
        <v>เครือข่ายเพื่อนเด็ก2</v>
      </c>
      <c r="I454" s="1127"/>
      <c r="J454" s="1127"/>
      <c r="K454" s="1127"/>
      <c r="L454" s="1127"/>
      <c r="M454" s="1127"/>
      <c r="N454" s="1127"/>
      <c r="O454" s="1127"/>
      <c r="P454" s="1127"/>
      <c r="Q454" s="1127"/>
      <c r="R454" s="1127"/>
      <c r="AA454" s="919">
        <v>40</v>
      </c>
      <c r="AB454" s="919">
        <v>34994</v>
      </c>
      <c r="AC454" s="1103" t="s">
        <v>2133</v>
      </c>
      <c r="AD454" s="1104" t="s">
        <v>2902</v>
      </c>
      <c r="AE454" s="1105" t="s">
        <v>3282</v>
      </c>
      <c r="AF454" s="1128"/>
      <c r="AG454" s="1127"/>
      <c r="AH454" s="1127"/>
      <c r="AI454" s="1127"/>
      <c r="AJ454" s="1127"/>
      <c r="AK454" s="1127"/>
      <c r="AL454" s="1127"/>
      <c r="AM454" s="1127"/>
      <c r="AN454" s="1127"/>
      <c r="AO454" s="1127"/>
      <c r="AP454" s="1127"/>
    </row>
    <row r="455" spans="2:42" ht="21.95" customHeight="1">
      <c r="B455" s="908">
        <v>40</v>
      </c>
      <c r="C455" s="1161">
        <v>35013</v>
      </c>
      <c r="D455" s="1095" t="s">
        <v>2133</v>
      </c>
      <c r="E455" s="1096" t="s">
        <v>3419</v>
      </c>
      <c r="F455" s="1129" t="s">
        <v>3418</v>
      </c>
      <c r="G455" s="912" t="s">
        <v>4931</v>
      </c>
      <c r="H455" s="913" t="str">
        <f>VLOOKUP(G455,'รหัส 1-2562-ม.ต้น'!$B$11:$C$86,2)</f>
        <v>สังคมงามตามวิธีพุทธ</v>
      </c>
      <c r="I455" s="986"/>
      <c r="J455" s="986"/>
      <c r="K455" s="986"/>
      <c r="L455" s="986"/>
      <c r="M455" s="986"/>
      <c r="N455" s="986"/>
      <c r="O455" s="986"/>
      <c r="P455" s="986"/>
      <c r="Q455" s="986"/>
      <c r="R455" s="986"/>
      <c r="AA455" s="908">
        <v>41</v>
      </c>
      <c r="AB455" s="462">
        <v>35013</v>
      </c>
      <c r="AC455" s="458" t="s">
        <v>2133</v>
      </c>
      <c r="AD455" s="459" t="s">
        <v>3419</v>
      </c>
      <c r="AE455" s="1130" t="s">
        <v>3418</v>
      </c>
      <c r="AF455" s="1125"/>
      <c r="AG455" s="986"/>
      <c r="AH455" s="986"/>
      <c r="AI455" s="986"/>
      <c r="AJ455" s="986"/>
      <c r="AK455" s="986"/>
      <c r="AL455" s="986"/>
      <c r="AM455" s="986"/>
      <c r="AN455" s="986"/>
      <c r="AO455" s="986"/>
      <c r="AP455" s="986"/>
    </row>
    <row r="456" spans="2:42" ht="21.95" customHeight="1">
      <c r="B456" s="485"/>
      <c r="C456" s="1163"/>
      <c r="D456" s="1131"/>
      <c r="E456" s="1131"/>
      <c r="F456" s="1132"/>
      <c r="G456" s="1133"/>
      <c r="I456" s="937"/>
      <c r="J456" s="937"/>
      <c r="K456" s="937"/>
      <c r="L456" s="937"/>
      <c r="M456" s="937"/>
      <c r="N456" s="937"/>
      <c r="O456" s="937"/>
      <c r="P456" s="937"/>
      <c r="Q456" s="937"/>
      <c r="R456" s="937"/>
      <c r="AA456" s="485"/>
      <c r="AB456" s="1134"/>
      <c r="AC456" s="1131"/>
      <c r="AD456" s="1131"/>
      <c r="AE456" s="1132"/>
      <c r="AF456" s="1133"/>
      <c r="AG456" s="937"/>
      <c r="AH456" s="937"/>
      <c r="AI456" s="937"/>
      <c r="AJ456" s="937"/>
      <c r="AK456" s="937"/>
      <c r="AL456" s="937"/>
      <c r="AM456" s="937"/>
      <c r="AN456" s="937"/>
      <c r="AO456" s="937"/>
      <c r="AP456" s="937"/>
    </row>
    <row r="457" spans="2:42" ht="21.95" customHeight="1">
      <c r="B457" s="485"/>
      <c r="C457" s="1163"/>
      <c r="D457" s="1131"/>
      <c r="E457" s="1131"/>
      <c r="F457" s="1132"/>
      <c r="G457" s="1133"/>
      <c r="I457" s="937"/>
      <c r="J457" s="937"/>
      <c r="K457" s="937"/>
      <c r="L457" s="937"/>
      <c r="M457" s="937"/>
      <c r="N457" s="937"/>
      <c r="O457" s="937"/>
      <c r="P457" s="937"/>
      <c r="Q457" s="937"/>
      <c r="R457" s="937"/>
      <c r="AA457" s="485"/>
      <c r="AB457" s="1134"/>
      <c r="AC457" s="1131"/>
      <c r="AD457" s="1131"/>
      <c r="AE457" s="1132"/>
      <c r="AF457" s="1133"/>
      <c r="AG457" s="937"/>
      <c r="AH457" s="937"/>
      <c r="AI457" s="937"/>
      <c r="AJ457" s="937"/>
      <c r="AK457" s="937"/>
      <c r="AL457" s="937"/>
      <c r="AM457" s="937"/>
      <c r="AN457" s="937"/>
      <c r="AO457" s="937"/>
      <c r="AP457" s="937"/>
    </row>
    <row r="458" spans="2:42" ht="21.95" customHeight="1">
      <c r="D458" s="899"/>
      <c r="E458" s="899"/>
      <c r="F458" s="899"/>
      <c r="G458" s="937"/>
      <c r="I458" s="937"/>
      <c r="J458" s="937"/>
      <c r="K458" s="937"/>
      <c r="L458" s="937"/>
      <c r="M458" s="937"/>
      <c r="N458" s="937"/>
      <c r="O458" s="937"/>
      <c r="P458" s="937"/>
      <c r="Q458" s="937"/>
      <c r="R458" s="937"/>
      <c r="AC458" s="899"/>
      <c r="AD458" s="899"/>
      <c r="AE458" s="899"/>
      <c r="AF458" s="937"/>
      <c r="AG458" s="937"/>
      <c r="AH458" s="937"/>
      <c r="AI458" s="937"/>
      <c r="AJ458" s="937"/>
      <c r="AK458" s="937"/>
      <c r="AL458" s="937"/>
      <c r="AM458" s="937"/>
      <c r="AN458" s="937"/>
      <c r="AO458" s="937"/>
      <c r="AP458" s="937"/>
    </row>
    <row r="459" spans="2:42" ht="21.95" customHeight="1">
      <c r="D459" s="899"/>
      <c r="E459" s="899"/>
      <c r="F459" s="899"/>
      <c r="G459" s="937"/>
      <c r="I459" s="937"/>
      <c r="J459" s="937"/>
      <c r="K459" s="937"/>
      <c r="L459" s="937"/>
      <c r="M459" s="937"/>
      <c r="N459" s="937"/>
      <c r="O459" s="937"/>
      <c r="P459" s="937"/>
      <c r="Q459" s="937"/>
      <c r="R459" s="937"/>
      <c r="AC459" s="899"/>
      <c r="AD459" s="899"/>
      <c r="AE459" s="899"/>
      <c r="AF459" s="937"/>
      <c r="AG459" s="937"/>
      <c r="AH459" s="937"/>
      <c r="AI459" s="937"/>
      <c r="AJ459" s="937"/>
      <c r="AK459" s="937"/>
      <c r="AL459" s="937"/>
      <c r="AM459" s="937"/>
      <c r="AN459" s="937"/>
      <c r="AO459" s="937"/>
      <c r="AP459" s="937"/>
    </row>
    <row r="462" spans="2:42" ht="21.95" customHeight="1">
      <c r="D462" s="1352"/>
      <c r="E462" s="1353"/>
      <c r="F462" s="1353"/>
      <c r="G462" s="1353"/>
      <c r="H462" s="1353"/>
      <c r="I462" s="1353"/>
      <c r="J462" s="1353"/>
      <c r="K462" s="1353"/>
      <c r="L462" s="1353"/>
      <c r="M462" s="1353"/>
      <c r="N462" s="1353"/>
      <c r="O462" s="1353"/>
      <c r="P462" s="1353"/>
      <c r="Q462" s="1353"/>
      <c r="R462" s="1353"/>
      <c r="T462" s="1135" t="s">
        <v>1042</v>
      </c>
      <c r="U462" s="1136" t="s">
        <v>3386</v>
      </c>
      <c r="V462" s="934" t="s">
        <v>1741</v>
      </c>
      <c r="W462" s="934"/>
      <c r="X462" s="934"/>
      <c r="Y462" s="934"/>
      <c r="Z462" s="934"/>
      <c r="AC462" s="1352"/>
      <c r="AD462" s="1353"/>
      <c r="AE462" s="1353"/>
      <c r="AF462" s="1353"/>
      <c r="AG462" s="1353"/>
      <c r="AH462" s="1353"/>
      <c r="AI462" s="1353"/>
      <c r="AJ462" s="1353"/>
      <c r="AK462" s="1353"/>
      <c r="AL462" s="1353"/>
      <c r="AM462" s="1353"/>
      <c r="AN462" s="1353"/>
      <c r="AO462" s="1353"/>
      <c r="AP462" s="1353"/>
    </row>
    <row r="463" spans="2:42" ht="21.95" customHeight="1">
      <c r="B463" s="906" t="s">
        <v>1</v>
      </c>
      <c r="C463" s="1151" t="s">
        <v>2</v>
      </c>
      <c r="D463" s="1354" t="s">
        <v>2116</v>
      </c>
      <c r="E463" s="1355"/>
      <c r="F463" s="1355"/>
      <c r="G463" s="906" t="s">
        <v>4793</v>
      </c>
      <c r="H463" s="906" t="s">
        <v>4794</v>
      </c>
      <c r="I463" s="906" t="s">
        <v>5081</v>
      </c>
      <c r="J463" s="906" t="s">
        <v>4795</v>
      </c>
      <c r="K463" s="907"/>
      <c r="L463" s="907"/>
      <c r="M463" s="907"/>
      <c r="N463" s="907"/>
      <c r="O463" s="907"/>
      <c r="P463" s="907"/>
      <c r="Q463" s="907"/>
      <c r="R463" s="907"/>
      <c r="U463" s="1022"/>
      <c r="AA463" s="906" t="s">
        <v>1</v>
      </c>
      <c r="AB463" s="906" t="s">
        <v>2</v>
      </c>
      <c r="AC463" s="1354" t="s">
        <v>2116</v>
      </c>
      <c r="AD463" s="1355"/>
      <c r="AE463" s="1355"/>
      <c r="AF463" s="907"/>
      <c r="AG463" s="907"/>
      <c r="AH463" s="907"/>
      <c r="AI463" s="907"/>
      <c r="AJ463" s="907"/>
      <c r="AK463" s="907"/>
      <c r="AL463" s="907"/>
      <c r="AM463" s="907"/>
      <c r="AN463" s="907"/>
      <c r="AO463" s="907"/>
      <c r="AP463" s="907"/>
    </row>
    <row r="464" spans="2:42" ht="21.95" customHeight="1">
      <c r="B464" s="908">
        <v>1</v>
      </c>
      <c r="C464" s="1152">
        <v>34628</v>
      </c>
      <c r="D464" s="1086" t="s">
        <v>2135</v>
      </c>
      <c r="E464" s="1087" t="s">
        <v>3043</v>
      </c>
      <c r="F464" s="1088" t="s">
        <v>3294</v>
      </c>
      <c r="G464" s="912" t="s">
        <v>4835</v>
      </c>
      <c r="H464" s="913" t="str">
        <f>VLOOKUP(G464,'รหัส 1-2562-ม.ต้น'!$B$11:$C$86,2)</f>
        <v xml:space="preserve"> Big  Movies</v>
      </c>
      <c r="I464" s="1124"/>
      <c r="J464" s="1124"/>
      <c r="K464" s="1137"/>
      <c r="L464" s="1137"/>
      <c r="M464" s="1137"/>
      <c r="N464" s="1137"/>
      <c r="O464" s="1137"/>
      <c r="P464" s="1137"/>
      <c r="Q464" s="1137"/>
      <c r="R464" s="1137"/>
      <c r="U464" s="1022"/>
      <c r="AA464" s="908">
        <v>1</v>
      </c>
      <c r="AB464" s="1138">
        <v>34053</v>
      </c>
      <c r="AC464" s="1139" t="s">
        <v>2135</v>
      </c>
      <c r="AD464" s="1135" t="s">
        <v>1042</v>
      </c>
      <c r="AE464" s="1136" t="s">
        <v>3386</v>
      </c>
      <c r="AF464" s="1124" t="s">
        <v>637</v>
      </c>
      <c r="AG464" s="1124"/>
      <c r="AH464" s="1124"/>
      <c r="AI464" s="1137"/>
      <c r="AJ464" s="1137"/>
      <c r="AK464" s="1137"/>
      <c r="AL464" s="1137"/>
      <c r="AM464" s="1137"/>
      <c r="AN464" s="1137"/>
      <c r="AO464" s="1137"/>
      <c r="AP464" s="1137"/>
    </row>
    <row r="465" spans="2:42" ht="21.95" customHeight="1">
      <c r="B465" s="908">
        <v>2</v>
      </c>
      <c r="C465" s="1152">
        <v>34637</v>
      </c>
      <c r="D465" s="1086" t="s">
        <v>2135</v>
      </c>
      <c r="E465" s="1087" t="s">
        <v>3044</v>
      </c>
      <c r="F465" s="1088" t="s">
        <v>3295</v>
      </c>
      <c r="G465" s="912" t="s">
        <v>4891</v>
      </c>
      <c r="H465" s="913" t="str">
        <f>VLOOKUP(G465,'รหัส 1-2562-ม.ต้น'!$B$11:$C$86,2)</f>
        <v>ขยะมิติใหม่ใส่ใจสิ่งแวดล้อม</v>
      </c>
      <c r="I465" s="986"/>
      <c r="J465" s="986"/>
      <c r="K465" s="986"/>
      <c r="L465" s="986"/>
      <c r="M465" s="986"/>
      <c r="N465" s="986"/>
      <c r="O465" s="986"/>
      <c r="P465" s="986"/>
      <c r="Q465" s="986"/>
      <c r="R465" s="986"/>
      <c r="AA465" s="908">
        <v>2</v>
      </c>
      <c r="AB465" s="908">
        <v>34628</v>
      </c>
      <c r="AC465" s="1086" t="s">
        <v>2135</v>
      </c>
      <c r="AD465" s="1087" t="s">
        <v>3043</v>
      </c>
      <c r="AE465" s="1088" t="s">
        <v>3294</v>
      </c>
      <c r="AF465" s="1125"/>
      <c r="AG465" s="986"/>
      <c r="AH465" s="986"/>
      <c r="AI465" s="986"/>
      <c r="AJ465" s="986"/>
      <c r="AK465" s="986"/>
      <c r="AL465" s="986"/>
      <c r="AM465" s="986"/>
      <c r="AN465" s="986"/>
      <c r="AO465" s="986"/>
      <c r="AP465" s="986"/>
    </row>
    <row r="466" spans="2:42" ht="21.95" customHeight="1">
      <c r="B466" s="908">
        <v>3</v>
      </c>
      <c r="C466" s="1152">
        <v>34662</v>
      </c>
      <c r="D466" s="1086" t="s">
        <v>2135</v>
      </c>
      <c r="E466" s="1087" t="s">
        <v>1663</v>
      </c>
      <c r="F466" s="1088" t="s">
        <v>3296</v>
      </c>
      <c r="G466" s="912" t="s">
        <v>4891</v>
      </c>
      <c r="H466" s="913" t="str">
        <f>VLOOKUP(G466,'รหัส 1-2562-ม.ต้น'!$B$11:$C$86,2)</f>
        <v>ขยะมิติใหม่ใส่ใจสิ่งแวดล้อม</v>
      </c>
      <c r="I466" s="986"/>
      <c r="J466" s="986"/>
      <c r="K466" s="986"/>
      <c r="L466" s="986"/>
      <c r="M466" s="986"/>
      <c r="N466" s="986"/>
      <c r="O466" s="986"/>
      <c r="P466" s="986"/>
      <c r="Q466" s="986"/>
      <c r="R466" s="986"/>
      <c r="AA466" s="908">
        <v>3</v>
      </c>
      <c r="AB466" s="908">
        <v>34637</v>
      </c>
      <c r="AC466" s="1086" t="s">
        <v>2135</v>
      </c>
      <c r="AD466" s="1087" t="s">
        <v>3044</v>
      </c>
      <c r="AE466" s="1088" t="s">
        <v>3295</v>
      </c>
      <c r="AF466" s="1125"/>
      <c r="AG466" s="986"/>
      <c r="AH466" s="986"/>
      <c r="AI466" s="986"/>
      <c r="AJ466" s="986"/>
      <c r="AK466" s="986"/>
      <c r="AL466" s="986"/>
      <c r="AM466" s="986"/>
      <c r="AN466" s="986"/>
      <c r="AO466" s="986"/>
      <c r="AP466" s="986"/>
    </row>
    <row r="467" spans="2:42" ht="21.95" customHeight="1">
      <c r="B467" s="908">
        <v>4</v>
      </c>
      <c r="C467" s="1152">
        <v>34664</v>
      </c>
      <c r="D467" s="1086" t="s">
        <v>2135</v>
      </c>
      <c r="E467" s="1087" t="s">
        <v>775</v>
      </c>
      <c r="F467" s="1088" t="s">
        <v>3297</v>
      </c>
      <c r="G467" s="912" t="s">
        <v>4835</v>
      </c>
      <c r="H467" s="913" t="str">
        <f>VLOOKUP(G467,'รหัส 1-2562-ม.ต้น'!$B$11:$C$86,2)</f>
        <v xml:space="preserve"> Big  Movies</v>
      </c>
      <c r="I467" s="986"/>
      <c r="J467" s="986"/>
      <c r="K467" s="986"/>
      <c r="L467" s="986"/>
      <c r="M467" s="986"/>
      <c r="N467" s="986"/>
      <c r="O467" s="986"/>
      <c r="P467" s="986"/>
      <c r="Q467" s="986"/>
      <c r="R467" s="986"/>
      <c r="AA467" s="908">
        <v>4</v>
      </c>
      <c r="AB467" s="908">
        <v>34662</v>
      </c>
      <c r="AC467" s="1086" t="s">
        <v>2135</v>
      </c>
      <c r="AD467" s="1087" t="s">
        <v>1663</v>
      </c>
      <c r="AE467" s="1088" t="s">
        <v>3296</v>
      </c>
      <c r="AF467" s="1125"/>
      <c r="AG467" s="986"/>
      <c r="AH467" s="986"/>
      <c r="AI467" s="986"/>
      <c r="AJ467" s="986"/>
      <c r="AK467" s="986"/>
      <c r="AL467" s="986"/>
      <c r="AM467" s="986"/>
      <c r="AN467" s="986"/>
      <c r="AO467" s="986"/>
      <c r="AP467" s="986"/>
    </row>
    <row r="468" spans="2:42" ht="21.95" customHeight="1">
      <c r="B468" s="908">
        <v>5</v>
      </c>
      <c r="C468" s="1152">
        <v>34691</v>
      </c>
      <c r="D468" s="1086" t="s">
        <v>2135</v>
      </c>
      <c r="E468" s="1087" t="s">
        <v>2220</v>
      </c>
      <c r="F468" s="1088" t="s">
        <v>3180</v>
      </c>
      <c r="G468" s="912" t="s">
        <v>4863</v>
      </c>
      <c r="H468" s="913" t="str">
        <f>VLOOKUP(G468,'รหัส 1-2562-ม.ต้น'!$B$11:$C$86,2)</f>
        <v>กีฬาพาสนุกสุขภาพแข็งแรง</v>
      </c>
      <c r="I468" s="986"/>
      <c r="J468" s="986"/>
      <c r="K468" s="986"/>
      <c r="L468" s="986"/>
      <c r="M468" s="986"/>
      <c r="N468" s="986"/>
      <c r="O468" s="986"/>
      <c r="P468" s="986"/>
      <c r="Q468" s="986"/>
      <c r="R468" s="986"/>
      <c r="AA468" s="908">
        <v>5</v>
      </c>
      <c r="AB468" s="908">
        <v>34664</v>
      </c>
      <c r="AC468" s="1086" t="s">
        <v>2135</v>
      </c>
      <c r="AD468" s="1087" t="s">
        <v>775</v>
      </c>
      <c r="AE468" s="1088" t="s">
        <v>3297</v>
      </c>
      <c r="AF468" s="1125"/>
      <c r="AG468" s="986"/>
      <c r="AH468" s="986"/>
      <c r="AI468" s="986"/>
      <c r="AJ468" s="986"/>
      <c r="AK468" s="986"/>
      <c r="AL468" s="986"/>
      <c r="AM468" s="986"/>
      <c r="AN468" s="986"/>
      <c r="AO468" s="986"/>
      <c r="AP468" s="986"/>
    </row>
    <row r="469" spans="2:42" ht="21.95" customHeight="1">
      <c r="B469" s="908">
        <v>6</v>
      </c>
      <c r="C469" s="1152">
        <v>34775</v>
      </c>
      <c r="D469" s="1086" t="s">
        <v>2135</v>
      </c>
      <c r="E469" s="1087" t="s">
        <v>3045</v>
      </c>
      <c r="F469" s="1088" t="s">
        <v>3298</v>
      </c>
      <c r="G469" s="912" t="s">
        <v>4873</v>
      </c>
      <c r="H469" s="913" t="str">
        <f>VLOOKUP(G469,'รหัส 1-2562-ม.ต้น'!$B$11:$C$86,2)</f>
        <v>หมากล้อม</v>
      </c>
      <c r="I469" s="986"/>
      <c r="J469" s="986"/>
      <c r="K469" s="986"/>
      <c r="L469" s="986"/>
      <c r="M469" s="986"/>
      <c r="N469" s="986"/>
      <c r="O469" s="986"/>
      <c r="P469" s="986"/>
      <c r="Q469" s="986"/>
      <c r="R469" s="986"/>
      <c r="AA469" s="908">
        <v>6</v>
      </c>
      <c r="AB469" s="908">
        <v>34691</v>
      </c>
      <c r="AC469" s="1086" t="s">
        <v>2135</v>
      </c>
      <c r="AD469" s="1087" t="s">
        <v>2220</v>
      </c>
      <c r="AE469" s="1088" t="s">
        <v>3180</v>
      </c>
      <c r="AF469" s="1125"/>
      <c r="AG469" s="986"/>
      <c r="AH469" s="986"/>
      <c r="AI469" s="986"/>
      <c r="AJ469" s="986"/>
      <c r="AK469" s="986"/>
      <c r="AL469" s="986"/>
      <c r="AM469" s="986"/>
      <c r="AN469" s="986"/>
      <c r="AO469" s="986"/>
      <c r="AP469" s="986"/>
    </row>
    <row r="470" spans="2:42" ht="21.95" customHeight="1">
      <c r="B470" s="908">
        <v>7</v>
      </c>
      <c r="C470" s="1152">
        <v>34796</v>
      </c>
      <c r="D470" s="1086" t="s">
        <v>2135</v>
      </c>
      <c r="E470" s="1087" t="s">
        <v>3046</v>
      </c>
      <c r="F470" s="1088" t="s">
        <v>3299</v>
      </c>
      <c r="G470" s="912" t="s">
        <v>4891</v>
      </c>
      <c r="H470" s="913" t="str">
        <f>VLOOKUP(G470,'รหัส 1-2562-ม.ต้น'!$B$11:$C$86,2)</f>
        <v>ขยะมิติใหม่ใส่ใจสิ่งแวดล้อม</v>
      </c>
      <c r="I470" s="986"/>
      <c r="J470" s="986"/>
      <c r="K470" s="986"/>
      <c r="L470" s="986"/>
      <c r="M470" s="986"/>
      <c r="N470" s="986"/>
      <c r="O470" s="986"/>
      <c r="P470" s="986"/>
      <c r="Q470" s="986"/>
      <c r="R470" s="986"/>
      <c r="U470" s="1140"/>
      <c r="AA470" s="908">
        <v>7</v>
      </c>
      <c r="AB470" s="908">
        <v>34775</v>
      </c>
      <c r="AC470" s="1086" t="s">
        <v>2135</v>
      </c>
      <c r="AD470" s="1087" t="s">
        <v>3045</v>
      </c>
      <c r="AE470" s="1088" t="s">
        <v>3298</v>
      </c>
      <c r="AF470" s="1125"/>
      <c r="AG470" s="986"/>
      <c r="AH470" s="986"/>
      <c r="AI470" s="986"/>
      <c r="AJ470" s="986"/>
      <c r="AK470" s="986"/>
      <c r="AL470" s="986"/>
      <c r="AM470" s="986"/>
      <c r="AN470" s="986"/>
      <c r="AO470" s="986"/>
      <c r="AP470" s="986"/>
    </row>
    <row r="471" spans="2:42" ht="21.95" customHeight="1">
      <c r="B471" s="908">
        <v>8</v>
      </c>
      <c r="C471" s="1152">
        <v>34814</v>
      </c>
      <c r="D471" s="1086" t="s">
        <v>2135</v>
      </c>
      <c r="E471" s="1087" t="s">
        <v>3047</v>
      </c>
      <c r="F471" s="1088" t="s">
        <v>3300</v>
      </c>
      <c r="G471" s="912" t="s">
        <v>4802</v>
      </c>
      <c r="H471" s="913" t="str">
        <f>VLOOKUP(G471,'รหัส 1-2562-ม.ต้น'!$B$11:$C$86,2)</f>
        <v>คนรักผลิตภัณฑ์จากนม</v>
      </c>
      <c r="I471" s="986"/>
      <c r="J471" s="986"/>
      <c r="K471" s="986"/>
      <c r="L471" s="986"/>
      <c r="M471" s="986"/>
      <c r="N471" s="986"/>
      <c r="O471" s="986"/>
      <c r="P471" s="986"/>
      <c r="Q471" s="986"/>
      <c r="R471" s="986"/>
      <c r="AA471" s="908">
        <v>8</v>
      </c>
      <c r="AB471" s="908">
        <v>34796</v>
      </c>
      <c r="AC471" s="1086" t="s">
        <v>2135</v>
      </c>
      <c r="AD471" s="1087" t="s">
        <v>3046</v>
      </c>
      <c r="AE471" s="1088" t="s">
        <v>3299</v>
      </c>
      <c r="AF471" s="1125"/>
      <c r="AG471" s="986"/>
      <c r="AH471" s="986"/>
      <c r="AI471" s="986"/>
      <c r="AJ471" s="986"/>
      <c r="AK471" s="986"/>
      <c r="AL471" s="986"/>
      <c r="AM471" s="986"/>
      <c r="AN471" s="986"/>
      <c r="AO471" s="986"/>
      <c r="AP471" s="986"/>
    </row>
    <row r="472" spans="2:42" ht="21.95" customHeight="1">
      <c r="B472" s="908">
        <v>9</v>
      </c>
      <c r="C472" s="1152">
        <v>34890</v>
      </c>
      <c r="D472" s="1098" t="s">
        <v>3356</v>
      </c>
      <c r="E472" s="1099" t="s">
        <v>3357</v>
      </c>
      <c r="F472" s="1100" t="s">
        <v>3358</v>
      </c>
      <c r="G472" s="912" t="s">
        <v>4835</v>
      </c>
      <c r="H472" s="913" t="str">
        <f>VLOOKUP(G472,'รหัส 1-2562-ม.ต้น'!$B$11:$C$86,2)</f>
        <v xml:space="preserve"> Big  Movies</v>
      </c>
      <c r="I472" s="986"/>
      <c r="J472" s="986"/>
      <c r="K472" s="986"/>
      <c r="L472" s="986"/>
      <c r="M472" s="986"/>
      <c r="N472" s="986"/>
      <c r="O472" s="986"/>
      <c r="P472" s="986"/>
      <c r="Q472" s="986"/>
      <c r="R472" s="986"/>
      <c r="AA472" s="908">
        <v>9</v>
      </c>
      <c r="AB472" s="908">
        <v>34814</v>
      </c>
      <c r="AC472" s="1086" t="s">
        <v>2135</v>
      </c>
      <c r="AD472" s="1087" t="s">
        <v>3047</v>
      </c>
      <c r="AE472" s="1088" t="s">
        <v>3300</v>
      </c>
      <c r="AF472" s="1125"/>
      <c r="AG472" s="986"/>
      <c r="AH472" s="986"/>
      <c r="AI472" s="986"/>
      <c r="AJ472" s="986"/>
      <c r="AK472" s="986"/>
      <c r="AL472" s="986"/>
      <c r="AM472" s="986"/>
      <c r="AN472" s="986"/>
      <c r="AO472" s="986"/>
      <c r="AP472" s="986"/>
    </row>
    <row r="473" spans="2:42" ht="21.95" customHeight="1">
      <c r="B473" s="908">
        <v>10</v>
      </c>
      <c r="C473" s="1152">
        <v>34903</v>
      </c>
      <c r="D473" s="1086" t="s">
        <v>2135</v>
      </c>
      <c r="E473" s="1087" t="s">
        <v>3048</v>
      </c>
      <c r="F473" s="1088" t="s">
        <v>3301</v>
      </c>
      <c r="G473" s="912" t="s">
        <v>4877</v>
      </c>
      <c r="H473" s="913" t="str">
        <f>VLOOKUP(G473,'รหัส 1-2562-ม.ต้น'!$B$11:$C$86,2)</f>
        <v>คำคม(kumkom)</v>
      </c>
      <c r="I473" s="986"/>
      <c r="J473" s="986"/>
      <c r="K473" s="986"/>
      <c r="L473" s="986"/>
      <c r="M473" s="986"/>
      <c r="N473" s="986"/>
      <c r="O473" s="986"/>
      <c r="P473" s="986"/>
      <c r="Q473" s="986"/>
      <c r="R473" s="986"/>
      <c r="AA473" s="908">
        <v>10</v>
      </c>
      <c r="AB473" s="908">
        <v>34890</v>
      </c>
      <c r="AC473" s="1098" t="s">
        <v>3356</v>
      </c>
      <c r="AD473" s="1099" t="s">
        <v>3357</v>
      </c>
      <c r="AE473" s="1100" t="s">
        <v>3358</v>
      </c>
      <c r="AF473" s="1125"/>
      <c r="AG473" s="986"/>
      <c r="AH473" s="986"/>
      <c r="AI473" s="986"/>
      <c r="AJ473" s="986"/>
      <c r="AK473" s="986"/>
      <c r="AL473" s="986"/>
      <c r="AM473" s="986"/>
      <c r="AN473" s="986"/>
      <c r="AO473" s="986"/>
      <c r="AP473" s="986"/>
    </row>
    <row r="474" spans="2:42" ht="21.95" customHeight="1">
      <c r="B474" s="908">
        <v>11</v>
      </c>
      <c r="C474" s="1152">
        <v>34915</v>
      </c>
      <c r="D474" s="1086" t="s">
        <v>2135</v>
      </c>
      <c r="E474" s="1087" t="s">
        <v>3049</v>
      </c>
      <c r="F474" s="1088" t="s">
        <v>3302</v>
      </c>
      <c r="G474" s="912" t="s">
        <v>4835</v>
      </c>
      <c r="H474" s="913" t="str">
        <f>VLOOKUP(G474,'รหัส 1-2562-ม.ต้น'!$B$11:$C$86,2)</f>
        <v xml:space="preserve"> Big  Movies</v>
      </c>
      <c r="I474" s="986"/>
      <c r="J474" s="986"/>
      <c r="K474" s="986"/>
      <c r="L474" s="986"/>
      <c r="M474" s="986"/>
      <c r="N474" s="986"/>
      <c r="O474" s="986"/>
      <c r="P474" s="986"/>
      <c r="Q474" s="986"/>
      <c r="R474" s="986"/>
      <c r="U474" s="1140" t="s">
        <v>44</v>
      </c>
      <c r="AA474" s="908">
        <v>11</v>
      </c>
      <c r="AB474" s="908">
        <v>34903</v>
      </c>
      <c r="AC474" s="1086" t="s">
        <v>2135</v>
      </c>
      <c r="AD474" s="1087" t="s">
        <v>3048</v>
      </c>
      <c r="AE474" s="1088" t="s">
        <v>3301</v>
      </c>
      <c r="AF474" s="1125"/>
      <c r="AG474" s="986"/>
      <c r="AH474" s="986"/>
      <c r="AI474" s="986"/>
      <c r="AJ474" s="986"/>
      <c r="AK474" s="986"/>
      <c r="AL474" s="986"/>
      <c r="AM474" s="986"/>
      <c r="AN474" s="986"/>
      <c r="AO474" s="986"/>
      <c r="AP474" s="986"/>
    </row>
    <row r="475" spans="2:42" ht="21.95" customHeight="1">
      <c r="B475" s="908">
        <v>12</v>
      </c>
      <c r="C475" s="1152">
        <v>34916</v>
      </c>
      <c r="D475" s="1086" t="s">
        <v>2135</v>
      </c>
      <c r="E475" s="1087" t="s">
        <v>3050</v>
      </c>
      <c r="F475" s="1088" t="s">
        <v>3303</v>
      </c>
      <c r="G475" s="912" t="s">
        <v>4857</v>
      </c>
      <c r="H475" s="913" t="str">
        <f>VLOOKUP(G475,'รหัส 1-2562-ม.ต้น'!$B$11:$C$86,2)</f>
        <v>นักประดิษฐ์น้อย</v>
      </c>
      <c r="I475" s="986"/>
      <c r="J475" s="986"/>
      <c r="K475" s="986"/>
      <c r="L475" s="986"/>
      <c r="M475" s="986"/>
      <c r="N475" s="986"/>
      <c r="O475" s="986"/>
      <c r="P475" s="986"/>
      <c r="Q475" s="986"/>
      <c r="R475" s="986"/>
      <c r="AA475" s="908">
        <v>12</v>
      </c>
      <c r="AB475" s="908">
        <v>34915</v>
      </c>
      <c r="AC475" s="1086" t="s">
        <v>2135</v>
      </c>
      <c r="AD475" s="1087" t="s">
        <v>3049</v>
      </c>
      <c r="AE475" s="1088" t="s">
        <v>3302</v>
      </c>
      <c r="AF475" s="1125"/>
      <c r="AG475" s="986"/>
      <c r="AH475" s="986"/>
      <c r="AI475" s="986"/>
      <c r="AJ475" s="986"/>
      <c r="AK475" s="986"/>
      <c r="AL475" s="986"/>
      <c r="AM475" s="986"/>
      <c r="AN475" s="986"/>
      <c r="AO475" s="986"/>
      <c r="AP475" s="986"/>
    </row>
    <row r="476" spans="2:42" ht="21.95" customHeight="1">
      <c r="B476" s="908">
        <v>13</v>
      </c>
      <c r="C476" s="1152">
        <v>34917</v>
      </c>
      <c r="D476" s="1086" t="s">
        <v>2135</v>
      </c>
      <c r="E476" s="1087" t="s">
        <v>3051</v>
      </c>
      <c r="F476" s="1088" t="s">
        <v>3304</v>
      </c>
      <c r="G476" s="912" t="s">
        <v>4891</v>
      </c>
      <c r="H476" s="913" t="str">
        <f>VLOOKUP(G476,'รหัส 1-2562-ม.ต้น'!$B$11:$C$86,2)</f>
        <v>ขยะมิติใหม่ใส่ใจสิ่งแวดล้อม</v>
      </c>
      <c r="I476" s="986"/>
      <c r="J476" s="986"/>
      <c r="K476" s="986"/>
      <c r="L476" s="986"/>
      <c r="M476" s="986"/>
      <c r="N476" s="986"/>
      <c r="O476" s="986"/>
      <c r="P476" s="986"/>
      <c r="Q476" s="986"/>
      <c r="R476" s="986"/>
      <c r="AA476" s="908">
        <v>13</v>
      </c>
      <c r="AB476" s="908">
        <v>34916</v>
      </c>
      <c r="AC476" s="1086" t="s">
        <v>2135</v>
      </c>
      <c r="AD476" s="1087" t="s">
        <v>3050</v>
      </c>
      <c r="AE476" s="1088" t="s">
        <v>3303</v>
      </c>
      <c r="AF476" s="1125"/>
      <c r="AG476" s="986"/>
      <c r="AH476" s="986"/>
      <c r="AI476" s="986"/>
      <c r="AJ476" s="986"/>
      <c r="AK476" s="986"/>
      <c r="AL476" s="986"/>
      <c r="AM476" s="986"/>
      <c r="AN476" s="986"/>
      <c r="AO476" s="986"/>
      <c r="AP476" s="986"/>
    </row>
    <row r="477" spans="2:42" ht="21.95" customHeight="1">
      <c r="B477" s="908">
        <v>14</v>
      </c>
      <c r="C477" s="1152">
        <v>34922</v>
      </c>
      <c r="D477" s="1086" t="s">
        <v>2135</v>
      </c>
      <c r="E477" s="1087" t="s">
        <v>3052</v>
      </c>
      <c r="F477" s="1088" t="s">
        <v>3305</v>
      </c>
      <c r="G477" s="912" t="s">
        <v>4835</v>
      </c>
      <c r="H477" s="913" t="str">
        <f>VLOOKUP(G477,'รหัส 1-2562-ม.ต้น'!$B$11:$C$86,2)</f>
        <v xml:space="preserve"> Big  Movies</v>
      </c>
      <c r="I477" s="986"/>
      <c r="J477" s="986"/>
      <c r="K477" s="986"/>
      <c r="L477" s="986"/>
      <c r="M477" s="986"/>
      <c r="N477" s="986"/>
      <c r="O477" s="986"/>
      <c r="P477" s="986"/>
      <c r="Q477" s="986"/>
      <c r="R477" s="986"/>
      <c r="AA477" s="908">
        <v>14</v>
      </c>
      <c r="AB477" s="908">
        <v>34917</v>
      </c>
      <c r="AC477" s="1086" t="s">
        <v>2135</v>
      </c>
      <c r="AD477" s="1087" t="s">
        <v>3051</v>
      </c>
      <c r="AE477" s="1088" t="s">
        <v>3304</v>
      </c>
      <c r="AF477" s="1125"/>
      <c r="AG477" s="986"/>
      <c r="AH477" s="986"/>
      <c r="AI477" s="986"/>
      <c r="AJ477" s="986"/>
      <c r="AK477" s="986"/>
      <c r="AL477" s="986"/>
      <c r="AM477" s="986"/>
      <c r="AN477" s="986"/>
      <c r="AO477" s="986"/>
      <c r="AP477" s="986"/>
    </row>
    <row r="478" spans="2:42" ht="21.95" customHeight="1">
      <c r="B478" s="908">
        <v>15</v>
      </c>
      <c r="C478" s="1152">
        <v>34938</v>
      </c>
      <c r="D478" s="1086" t="s">
        <v>2135</v>
      </c>
      <c r="E478" s="1087" t="s">
        <v>1263</v>
      </c>
      <c r="F478" s="1088" t="s">
        <v>3306</v>
      </c>
      <c r="G478" s="912" t="s">
        <v>4891</v>
      </c>
      <c r="H478" s="913" t="str">
        <f>VLOOKUP(G478,'รหัส 1-2562-ม.ต้น'!$B$11:$C$86,2)</f>
        <v>ขยะมิติใหม่ใส่ใจสิ่งแวดล้อม</v>
      </c>
      <c r="I478" s="986"/>
      <c r="J478" s="986"/>
      <c r="K478" s="986"/>
      <c r="L478" s="986"/>
      <c r="M478" s="986"/>
      <c r="N478" s="986"/>
      <c r="O478" s="986"/>
      <c r="P478" s="986"/>
      <c r="Q478" s="986"/>
      <c r="R478" s="986"/>
      <c r="AA478" s="908">
        <v>15</v>
      </c>
      <c r="AB478" s="908">
        <v>34922</v>
      </c>
      <c r="AC478" s="1086" t="s">
        <v>2135</v>
      </c>
      <c r="AD478" s="1087" t="s">
        <v>3052</v>
      </c>
      <c r="AE478" s="1088" t="s">
        <v>3305</v>
      </c>
      <c r="AF478" s="1125"/>
      <c r="AG478" s="986"/>
      <c r="AH478" s="986"/>
      <c r="AI478" s="986"/>
      <c r="AJ478" s="986"/>
      <c r="AK478" s="986"/>
      <c r="AL478" s="986"/>
      <c r="AM478" s="986"/>
      <c r="AN478" s="986"/>
      <c r="AO478" s="986"/>
      <c r="AP478" s="986"/>
    </row>
    <row r="479" spans="2:42" ht="21.95" customHeight="1">
      <c r="B479" s="908">
        <v>16</v>
      </c>
      <c r="C479" s="1152">
        <v>34943</v>
      </c>
      <c r="D479" s="1086" t="s">
        <v>2135</v>
      </c>
      <c r="E479" s="1087" t="s">
        <v>3053</v>
      </c>
      <c r="F479" s="1088" t="s">
        <v>3307</v>
      </c>
      <c r="G479" s="912" t="s">
        <v>4873</v>
      </c>
      <c r="H479" s="913" t="str">
        <f>VLOOKUP(G479,'รหัส 1-2562-ม.ต้น'!$B$11:$C$86,2)</f>
        <v>หมากล้อม</v>
      </c>
      <c r="I479" s="986"/>
      <c r="J479" s="986"/>
      <c r="K479" s="986"/>
      <c r="L479" s="986"/>
      <c r="M479" s="986"/>
      <c r="N479" s="986"/>
      <c r="O479" s="986"/>
      <c r="P479" s="986"/>
      <c r="Q479" s="986"/>
      <c r="R479" s="986"/>
      <c r="AA479" s="908">
        <v>16</v>
      </c>
      <c r="AB479" s="908">
        <v>34938</v>
      </c>
      <c r="AC479" s="1086" t="s">
        <v>2135</v>
      </c>
      <c r="AD479" s="1087" t="s">
        <v>1263</v>
      </c>
      <c r="AE479" s="1088" t="s">
        <v>3306</v>
      </c>
      <c r="AF479" s="1125"/>
      <c r="AG479" s="986"/>
      <c r="AH479" s="986"/>
      <c r="AI479" s="986"/>
      <c r="AJ479" s="986"/>
      <c r="AK479" s="986"/>
      <c r="AL479" s="986"/>
      <c r="AM479" s="986"/>
      <c r="AN479" s="986"/>
      <c r="AO479" s="986"/>
      <c r="AP479" s="986"/>
    </row>
    <row r="480" spans="2:42" ht="21.95" customHeight="1">
      <c r="B480" s="908">
        <v>17</v>
      </c>
      <c r="C480" s="1152">
        <v>34950</v>
      </c>
      <c r="D480" s="1086" t="s">
        <v>2135</v>
      </c>
      <c r="E480" s="1087" t="s">
        <v>1012</v>
      </c>
      <c r="F480" s="1088" t="s">
        <v>3308</v>
      </c>
      <c r="G480" s="912" t="s">
        <v>4891</v>
      </c>
      <c r="H480" s="913" t="str">
        <f>VLOOKUP(G480,'รหัส 1-2562-ม.ต้น'!$B$11:$C$86,2)</f>
        <v>ขยะมิติใหม่ใส่ใจสิ่งแวดล้อม</v>
      </c>
      <c r="I480" s="986"/>
      <c r="J480" s="986"/>
      <c r="K480" s="986"/>
      <c r="L480" s="986"/>
      <c r="M480" s="986"/>
      <c r="N480" s="986"/>
      <c r="O480" s="986"/>
      <c r="P480" s="986"/>
      <c r="Q480" s="986"/>
      <c r="R480" s="986"/>
      <c r="AA480" s="908">
        <v>17</v>
      </c>
      <c r="AB480" s="908">
        <v>34943</v>
      </c>
      <c r="AC480" s="1086" t="s">
        <v>2135</v>
      </c>
      <c r="AD480" s="1087" t="s">
        <v>3053</v>
      </c>
      <c r="AE480" s="1088" t="s">
        <v>3307</v>
      </c>
      <c r="AF480" s="1125"/>
      <c r="AG480" s="986"/>
      <c r="AH480" s="986"/>
      <c r="AI480" s="986"/>
      <c r="AJ480" s="986"/>
      <c r="AK480" s="986"/>
      <c r="AL480" s="986"/>
      <c r="AM480" s="986"/>
      <c r="AN480" s="986"/>
      <c r="AO480" s="986"/>
      <c r="AP480" s="986"/>
    </row>
    <row r="481" spans="2:42" ht="21.95" customHeight="1">
      <c r="B481" s="908">
        <v>18</v>
      </c>
      <c r="C481" s="1152">
        <v>34966</v>
      </c>
      <c r="D481" s="1086" t="s">
        <v>2135</v>
      </c>
      <c r="E481" s="1087" t="s">
        <v>3054</v>
      </c>
      <c r="F481" s="1088" t="s">
        <v>3309</v>
      </c>
      <c r="G481" s="912" t="s">
        <v>4873</v>
      </c>
      <c r="H481" s="913" t="str">
        <f>VLOOKUP(G481,'รหัส 1-2562-ม.ต้น'!$B$11:$C$86,2)</f>
        <v>หมากล้อม</v>
      </c>
      <c r="I481" s="986"/>
      <c r="J481" s="986"/>
      <c r="K481" s="986"/>
      <c r="L481" s="986"/>
      <c r="M481" s="986"/>
      <c r="N481" s="986"/>
      <c r="O481" s="986"/>
      <c r="P481" s="986"/>
      <c r="Q481" s="986"/>
      <c r="R481" s="986"/>
      <c r="AA481" s="908">
        <v>18</v>
      </c>
      <c r="AB481" s="908">
        <v>34950</v>
      </c>
      <c r="AC481" s="1086" t="s">
        <v>2135</v>
      </c>
      <c r="AD481" s="1087" t="s">
        <v>1012</v>
      </c>
      <c r="AE481" s="1088" t="s">
        <v>3308</v>
      </c>
      <c r="AF481" s="1125"/>
      <c r="AG481" s="986"/>
      <c r="AH481" s="986"/>
      <c r="AI481" s="986"/>
      <c r="AJ481" s="986"/>
      <c r="AK481" s="986"/>
      <c r="AL481" s="986"/>
      <c r="AM481" s="986"/>
      <c r="AN481" s="986"/>
      <c r="AO481" s="986"/>
      <c r="AP481" s="986"/>
    </row>
    <row r="482" spans="2:42" ht="21.95" customHeight="1">
      <c r="B482" s="908">
        <v>19</v>
      </c>
      <c r="C482" s="1161">
        <v>35010</v>
      </c>
      <c r="D482" s="1141" t="s">
        <v>2135</v>
      </c>
      <c r="E482" s="857" t="s">
        <v>3425</v>
      </c>
      <c r="F482" s="857" t="s">
        <v>3426</v>
      </c>
      <c r="G482" s="912" t="s">
        <v>4891</v>
      </c>
      <c r="H482" s="913" t="str">
        <f>VLOOKUP(G482,'รหัส 1-2562-ม.ต้น'!$B$11:$C$86,2)</f>
        <v>ขยะมิติใหม่ใส่ใจสิ่งแวดล้อม</v>
      </c>
      <c r="I482" s="986"/>
      <c r="J482" s="986"/>
      <c r="K482" s="986"/>
      <c r="L482" s="986"/>
      <c r="M482" s="986"/>
      <c r="N482" s="986"/>
      <c r="O482" s="986"/>
      <c r="P482" s="986"/>
      <c r="Q482" s="986"/>
      <c r="R482" s="986"/>
      <c r="AA482" s="908">
        <v>19</v>
      </c>
      <c r="AB482" s="908">
        <v>34966</v>
      </c>
      <c r="AC482" s="1086" t="s">
        <v>2135</v>
      </c>
      <c r="AD482" s="1087" t="s">
        <v>3054</v>
      </c>
      <c r="AE482" s="1088" t="s">
        <v>3309</v>
      </c>
      <c r="AF482" s="1125"/>
      <c r="AG482" s="986"/>
      <c r="AH482" s="986"/>
      <c r="AI482" s="986"/>
      <c r="AJ482" s="986"/>
      <c r="AK482" s="986"/>
      <c r="AL482" s="986"/>
      <c r="AM482" s="986"/>
      <c r="AN482" s="986"/>
      <c r="AO482" s="986"/>
      <c r="AP482" s="986"/>
    </row>
    <row r="483" spans="2:42" ht="21.95" customHeight="1">
      <c r="B483" s="908">
        <v>20</v>
      </c>
      <c r="C483" s="1152">
        <v>34580</v>
      </c>
      <c r="D483" s="1086" t="s">
        <v>2133</v>
      </c>
      <c r="E483" s="1087" t="s">
        <v>835</v>
      </c>
      <c r="F483" s="1088" t="s">
        <v>3310</v>
      </c>
      <c r="G483" s="912" t="s">
        <v>4845</v>
      </c>
      <c r="H483" s="913" t="str">
        <f>VLOOKUP(G483,'รหัส 1-2562-ม.ต้น'!$B$11:$C$86,2)</f>
        <v>เพลงคุณธรรม</v>
      </c>
      <c r="I483" s="986"/>
      <c r="J483" s="986"/>
      <c r="K483" s="986"/>
      <c r="L483" s="986"/>
      <c r="M483" s="986"/>
      <c r="N483" s="986"/>
      <c r="O483" s="986"/>
      <c r="P483" s="986"/>
      <c r="Q483" s="986"/>
      <c r="R483" s="986"/>
      <c r="AA483" s="908">
        <v>20</v>
      </c>
      <c r="AB483" s="908">
        <v>34580</v>
      </c>
      <c r="AC483" s="1086" t="s">
        <v>2133</v>
      </c>
      <c r="AD483" s="1087" t="s">
        <v>835</v>
      </c>
      <c r="AE483" s="1088" t="s">
        <v>3310</v>
      </c>
      <c r="AF483" s="1125"/>
      <c r="AG483" s="986"/>
      <c r="AH483" s="986"/>
      <c r="AI483" s="986"/>
      <c r="AJ483" s="986"/>
      <c r="AK483" s="986"/>
      <c r="AL483" s="986"/>
      <c r="AM483" s="986"/>
      <c r="AN483" s="986"/>
      <c r="AO483" s="986"/>
      <c r="AP483" s="986"/>
    </row>
    <row r="484" spans="2:42" ht="21.95" customHeight="1">
      <c r="B484" s="908">
        <v>21</v>
      </c>
      <c r="C484" s="1152">
        <v>34582</v>
      </c>
      <c r="D484" s="1086" t="s">
        <v>2133</v>
      </c>
      <c r="E484" s="1087" t="s">
        <v>3055</v>
      </c>
      <c r="F484" s="1088" t="s">
        <v>3311</v>
      </c>
      <c r="G484" s="912" t="s">
        <v>4857</v>
      </c>
      <c r="H484" s="913" t="str">
        <f>VLOOKUP(G484,'รหัส 1-2562-ม.ต้น'!$B$11:$C$86,2)</f>
        <v>นักประดิษฐ์น้อย</v>
      </c>
      <c r="I484" s="986"/>
      <c r="J484" s="986"/>
      <c r="K484" s="986"/>
      <c r="L484" s="986"/>
      <c r="M484" s="986"/>
      <c r="N484" s="986"/>
      <c r="O484" s="986"/>
      <c r="P484" s="986"/>
      <c r="Q484" s="986"/>
      <c r="R484" s="986"/>
      <c r="AA484" s="908">
        <v>21</v>
      </c>
      <c r="AB484" s="908">
        <v>34582</v>
      </c>
      <c r="AC484" s="1086" t="s">
        <v>2133</v>
      </c>
      <c r="AD484" s="1087" t="s">
        <v>3055</v>
      </c>
      <c r="AE484" s="1088" t="s">
        <v>3311</v>
      </c>
      <c r="AF484" s="1125"/>
      <c r="AG484" s="986"/>
      <c r="AH484" s="986"/>
      <c r="AI484" s="986"/>
      <c r="AJ484" s="986"/>
      <c r="AK484" s="986"/>
      <c r="AL484" s="986"/>
      <c r="AM484" s="986"/>
      <c r="AN484" s="986"/>
      <c r="AO484" s="986"/>
      <c r="AP484" s="986"/>
    </row>
    <row r="485" spans="2:42" ht="21.95" customHeight="1">
      <c r="B485" s="908">
        <v>22</v>
      </c>
      <c r="C485" s="1152">
        <v>34583</v>
      </c>
      <c r="D485" s="1086" t="s">
        <v>2133</v>
      </c>
      <c r="E485" s="1087" t="s">
        <v>1601</v>
      </c>
      <c r="F485" s="1088" t="s">
        <v>3312</v>
      </c>
      <c r="G485" s="912" t="s">
        <v>4845</v>
      </c>
      <c r="H485" s="913" t="str">
        <f>VLOOKUP(G485,'รหัส 1-2562-ม.ต้น'!$B$11:$C$86,2)</f>
        <v>เพลงคุณธรรม</v>
      </c>
      <c r="I485" s="986"/>
      <c r="J485" s="986"/>
      <c r="K485" s="986"/>
      <c r="L485" s="986"/>
      <c r="M485" s="986"/>
      <c r="N485" s="986"/>
      <c r="O485" s="986"/>
      <c r="P485" s="986"/>
      <c r="Q485" s="986"/>
      <c r="R485" s="986"/>
      <c r="AA485" s="908">
        <v>22</v>
      </c>
      <c r="AB485" s="908">
        <v>34583</v>
      </c>
      <c r="AC485" s="1086" t="s">
        <v>2133</v>
      </c>
      <c r="AD485" s="1087" t="s">
        <v>1601</v>
      </c>
      <c r="AE485" s="1088" t="s">
        <v>3312</v>
      </c>
      <c r="AF485" s="1126"/>
      <c r="AG485" s="986"/>
      <c r="AH485" s="986"/>
      <c r="AI485" s="986"/>
      <c r="AJ485" s="986"/>
      <c r="AK485" s="986"/>
      <c r="AL485" s="986"/>
      <c r="AM485" s="986"/>
      <c r="AN485" s="986"/>
      <c r="AO485" s="986"/>
      <c r="AP485" s="986"/>
    </row>
    <row r="486" spans="2:42" ht="21.95" customHeight="1">
      <c r="B486" s="908">
        <v>23</v>
      </c>
      <c r="C486" s="1152">
        <v>34586</v>
      </c>
      <c r="D486" s="1086" t="s">
        <v>2133</v>
      </c>
      <c r="E486" s="1087" t="s">
        <v>3056</v>
      </c>
      <c r="F486" s="1088" t="s">
        <v>3313</v>
      </c>
      <c r="G486" s="912" t="s">
        <v>4845</v>
      </c>
      <c r="H486" s="913" t="str">
        <f>VLOOKUP(G486,'รหัส 1-2562-ม.ต้น'!$B$11:$C$86,2)</f>
        <v>เพลงคุณธรรม</v>
      </c>
      <c r="I486" s="1142"/>
      <c r="J486" s="1142"/>
      <c r="K486" s="1142"/>
      <c r="L486" s="1142"/>
      <c r="M486" s="1142"/>
      <c r="N486" s="1142"/>
      <c r="O486" s="1142"/>
      <c r="P486" s="1142"/>
      <c r="Q486" s="1142"/>
      <c r="R486" s="1142"/>
      <c r="AA486" s="908">
        <v>23</v>
      </c>
      <c r="AB486" s="908">
        <v>34586</v>
      </c>
      <c r="AC486" s="1086" t="s">
        <v>2133</v>
      </c>
      <c r="AD486" s="1087" t="s">
        <v>3056</v>
      </c>
      <c r="AE486" s="1088" t="s">
        <v>3313</v>
      </c>
      <c r="AF486" s="1125"/>
      <c r="AG486" s="1142"/>
      <c r="AH486" s="1142"/>
      <c r="AI486" s="1142"/>
      <c r="AJ486" s="1142"/>
      <c r="AK486" s="1142"/>
      <c r="AL486" s="1142"/>
      <c r="AM486" s="1142"/>
      <c r="AN486" s="1142"/>
      <c r="AO486" s="1142"/>
      <c r="AP486" s="1142"/>
    </row>
    <row r="487" spans="2:42" ht="21.95" customHeight="1">
      <c r="B487" s="908">
        <v>24</v>
      </c>
      <c r="C487" s="1152">
        <v>34597</v>
      </c>
      <c r="D487" s="1086" t="s">
        <v>2133</v>
      </c>
      <c r="E487" s="1087" t="s">
        <v>2210</v>
      </c>
      <c r="F487" s="1088" t="s">
        <v>3314</v>
      </c>
      <c r="G487" s="912" t="s">
        <v>4923</v>
      </c>
      <c r="H487" s="913" t="str">
        <f>VLOOKUP(G487,'รหัส 1-2562-ม.ต้น'!$B$11:$C$86,2)</f>
        <v>อาหารเมียนมาร์</v>
      </c>
      <c r="I487" s="986"/>
      <c r="J487" s="986"/>
      <c r="K487" s="986"/>
      <c r="L487" s="986"/>
      <c r="M487" s="986"/>
      <c r="N487" s="986"/>
      <c r="O487" s="986"/>
      <c r="P487" s="986"/>
      <c r="Q487" s="986"/>
      <c r="R487" s="986"/>
      <c r="AA487" s="908">
        <v>24</v>
      </c>
      <c r="AB487" s="908">
        <v>34597</v>
      </c>
      <c r="AC487" s="1086" t="s">
        <v>2133</v>
      </c>
      <c r="AD487" s="1087" t="s">
        <v>2210</v>
      </c>
      <c r="AE487" s="1088" t="s">
        <v>3314</v>
      </c>
      <c r="AF487" s="1125"/>
      <c r="AG487" s="986"/>
      <c r="AH487" s="986"/>
      <c r="AI487" s="986"/>
      <c r="AJ487" s="986"/>
      <c r="AK487" s="986"/>
      <c r="AL487" s="986"/>
      <c r="AM487" s="986"/>
      <c r="AN487" s="986"/>
      <c r="AO487" s="986"/>
      <c r="AP487" s="986"/>
    </row>
    <row r="488" spans="2:42" ht="21.95" customHeight="1">
      <c r="B488" s="908">
        <v>25</v>
      </c>
      <c r="C488" s="1152">
        <v>34598</v>
      </c>
      <c r="D488" s="1086" t="s">
        <v>2133</v>
      </c>
      <c r="E488" s="1087" t="s">
        <v>2210</v>
      </c>
      <c r="F488" s="1088" t="s">
        <v>3315</v>
      </c>
      <c r="G488" s="912" t="s">
        <v>4935</v>
      </c>
      <c r="H488" s="913" t="str">
        <f>VLOOKUP(G488,'รหัส 1-2562-ม.ต้น'!$B$11:$C$86,2)</f>
        <v>Liberty   Cafa</v>
      </c>
      <c r="I488" s="986"/>
      <c r="J488" s="986"/>
      <c r="K488" s="986"/>
      <c r="L488" s="986"/>
      <c r="M488" s="986"/>
      <c r="N488" s="986"/>
      <c r="O488" s="986"/>
      <c r="P488" s="986"/>
      <c r="Q488" s="986"/>
      <c r="R488" s="986"/>
      <c r="AA488" s="908">
        <v>25</v>
      </c>
      <c r="AB488" s="908">
        <v>34598</v>
      </c>
      <c r="AC488" s="1086" t="s">
        <v>2133</v>
      </c>
      <c r="AD488" s="1087" t="s">
        <v>2210</v>
      </c>
      <c r="AE488" s="1088" t="s">
        <v>3315</v>
      </c>
      <c r="AF488" s="1125"/>
      <c r="AG488" s="986"/>
      <c r="AH488" s="986"/>
      <c r="AI488" s="986"/>
      <c r="AJ488" s="986"/>
      <c r="AK488" s="986"/>
      <c r="AL488" s="986"/>
      <c r="AM488" s="986"/>
      <c r="AN488" s="986"/>
      <c r="AO488" s="986"/>
      <c r="AP488" s="986"/>
    </row>
    <row r="489" spans="2:42" ht="21.95" customHeight="1">
      <c r="B489" s="908">
        <v>26</v>
      </c>
      <c r="C489" s="1152">
        <v>34607</v>
      </c>
      <c r="D489" s="1086" t="s">
        <v>2133</v>
      </c>
      <c r="E489" s="1087" t="s">
        <v>3057</v>
      </c>
      <c r="F489" s="1088" t="s">
        <v>3316</v>
      </c>
      <c r="G489" s="912" t="s">
        <v>4877</v>
      </c>
      <c r="H489" s="913" t="str">
        <f>VLOOKUP(G489,'รหัส 1-2562-ม.ต้น'!$B$11:$C$86,2)</f>
        <v>คำคม(kumkom)</v>
      </c>
      <c r="I489" s="986"/>
      <c r="J489" s="986"/>
      <c r="K489" s="986"/>
      <c r="L489" s="986"/>
      <c r="M489" s="986"/>
      <c r="N489" s="986"/>
      <c r="O489" s="986"/>
      <c r="P489" s="986"/>
      <c r="Q489" s="986"/>
      <c r="R489" s="986"/>
      <c r="AA489" s="908">
        <v>26</v>
      </c>
      <c r="AB489" s="908">
        <v>34607</v>
      </c>
      <c r="AC489" s="1086" t="s">
        <v>2133</v>
      </c>
      <c r="AD489" s="1087" t="s">
        <v>3057</v>
      </c>
      <c r="AE489" s="1088" t="s">
        <v>3316</v>
      </c>
      <c r="AF489" s="1125"/>
      <c r="AG489" s="986"/>
      <c r="AH489" s="986"/>
      <c r="AI489" s="986"/>
      <c r="AJ489" s="986"/>
      <c r="AK489" s="986"/>
      <c r="AL489" s="986"/>
      <c r="AM489" s="986"/>
      <c r="AN489" s="986"/>
      <c r="AO489" s="986"/>
      <c r="AP489" s="986"/>
    </row>
    <row r="490" spans="2:42" ht="21.95" customHeight="1">
      <c r="B490" s="908">
        <v>27</v>
      </c>
      <c r="C490" s="1152">
        <v>34610</v>
      </c>
      <c r="D490" s="971" t="s">
        <v>2133</v>
      </c>
      <c r="E490" s="972" t="s">
        <v>3354</v>
      </c>
      <c r="F490" s="973" t="s">
        <v>3369</v>
      </c>
      <c r="G490" s="912" t="s">
        <v>4845</v>
      </c>
      <c r="H490" s="913" t="str">
        <f>VLOOKUP(G490,'รหัส 1-2562-ม.ต้น'!$B$11:$C$86,2)</f>
        <v>เพลงคุณธรรม</v>
      </c>
      <c r="I490" s="986"/>
      <c r="J490" s="986"/>
      <c r="K490" s="986"/>
      <c r="L490" s="986"/>
      <c r="M490" s="986"/>
      <c r="N490" s="986"/>
      <c r="O490" s="986"/>
      <c r="P490" s="986"/>
      <c r="Q490" s="986"/>
      <c r="R490" s="986"/>
      <c r="AA490" s="908">
        <v>27</v>
      </c>
      <c r="AB490" s="908">
        <v>34610</v>
      </c>
      <c r="AC490" s="971" t="s">
        <v>2133</v>
      </c>
      <c r="AD490" s="972" t="s">
        <v>3354</v>
      </c>
      <c r="AE490" s="973" t="s">
        <v>3369</v>
      </c>
      <c r="AF490" s="1125"/>
      <c r="AG490" s="986"/>
      <c r="AH490" s="986"/>
      <c r="AI490" s="986"/>
      <c r="AJ490" s="986"/>
      <c r="AK490" s="986"/>
      <c r="AL490" s="986"/>
      <c r="AM490" s="986"/>
      <c r="AN490" s="986"/>
      <c r="AO490" s="986"/>
      <c r="AP490" s="986"/>
    </row>
    <row r="491" spans="2:42" ht="21.95" customHeight="1">
      <c r="B491" s="908">
        <v>28</v>
      </c>
      <c r="C491" s="1152">
        <v>34616</v>
      </c>
      <c r="D491" s="1086" t="s">
        <v>2133</v>
      </c>
      <c r="E491" s="1087" t="s">
        <v>3370</v>
      </c>
      <c r="F491" s="1088" t="s">
        <v>3317</v>
      </c>
      <c r="G491" s="912" t="s">
        <v>4859</v>
      </c>
      <c r="H491" s="913" t="str">
        <f>VLOOKUP(G491,'รหัส 1-2562-ม.ต้น'!$B$11:$C$86,2)</f>
        <v>งานประดิษฐ์</v>
      </c>
      <c r="I491" s="986"/>
      <c r="J491" s="986"/>
      <c r="K491" s="986"/>
      <c r="L491" s="986"/>
      <c r="M491" s="986"/>
      <c r="N491" s="986"/>
      <c r="O491" s="986"/>
      <c r="P491" s="986"/>
      <c r="Q491" s="986"/>
      <c r="R491" s="986"/>
      <c r="AA491" s="908">
        <v>28</v>
      </c>
      <c r="AB491" s="908">
        <v>34616</v>
      </c>
      <c r="AC491" s="1086" t="s">
        <v>2133</v>
      </c>
      <c r="AD491" s="1087" t="s">
        <v>3370</v>
      </c>
      <c r="AE491" s="1088" t="s">
        <v>3317</v>
      </c>
      <c r="AF491" s="1125"/>
      <c r="AG491" s="986"/>
      <c r="AH491" s="986"/>
      <c r="AI491" s="986"/>
      <c r="AJ491" s="986"/>
      <c r="AK491" s="986"/>
      <c r="AL491" s="986"/>
      <c r="AM491" s="986"/>
      <c r="AN491" s="986"/>
      <c r="AO491" s="986"/>
      <c r="AP491" s="986"/>
    </row>
    <row r="492" spans="2:42" ht="21.95" customHeight="1">
      <c r="B492" s="908">
        <v>29</v>
      </c>
      <c r="C492" s="1152">
        <v>34635</v>
      </c>
      <c r="D492" s="1086" t="s">
        <v>2133</v>
      </c>
      <c r="E492" s="1087" t="s">
        <v>1210</v>
      </c>
      <c r="F492" s="1088" t="s">
        <v>3318</v>
      </c>
      <c r="G492" s="912" t="s">
        <v>4857</v>
      </c>
      <c r="H492" s="913" t="str">
        <f>VLOOKUP(G492,'รหัส 1-2562-ม.ต้น'!$B$11:$C$86,2)</f>
        <v>นักประดิษฐ์น้อย</v>
      </c>
      <c r="I492" s="986"/>
      <c r="J492" s="986"/>
      <c r="K492" s="986"/>
      <c r="L492" s="986"/>
      <c r="M492" s="986"/>
      <c r="N492" s="986"/>
      <c r="O492" s="986"/>
      <c r="P492" s="986"/>
      <c r="Q492" s="986"/>
      <c r="R492" s="986"/>
      <c r="AA492" s="908">
        <v>29</v>
      </c>
      <c r="AB492" s="908">
        <v>34635</v>
      </c>
      <c r="AC492" s="1086" t="s">
        <v>2133</v>
      </c>
      <c r="AD492" s="1087" t="s">
        <v>1210</v>
      </c>
      <c r="AE492" s="1088" t="s">
        <v>3318</v>
      </c>
      <c r="AF492" s="1125"/>
      <c r="AG492" s="986"/>
      <c r="AH492" s="986"/>
      <c r="AI492" s="986"/>
      <c r="AJ492" s="986"/>
      <c r="AK492" s="986"/>
      <c r="AL492" s="986"/>
      <c r="AM492" s="986"/>
      <c r="AN492" s="986"/>
      <c r="AO492" s="986"/>
      <c r="AP492" s="986"/>
    </row>
    <row r="493" spans="2:42" ht="21.95" customHeight="1">
      <c r="B493" s="908">
        <v>30</v>
      </c>
      <c r="C493" s="1152">
        <v>34639</v>
      </c>
      <c r="D493" s="1086" t="s">
        <v>2133</v>
      </c>
      <c r="E493" s="1087" t="s">
        <v>3058</v>
      </c>
      <c r="F493" s="1088" t="s">
        <v>3319</v>
      </c>
      <c r="G493" s="912" t="s">
        <v>4873</v>
      </c>
      <c r="H493" s="913" t="str">
        <f>VLOOKUP(G493,'รหัส 1-2562-ม.ต้น'!$B$11:$C$86,2)</f>
        <v>หมากล้อม</v>
      </c>
      <c r="I493" s="986"/>
      <c r="J493" s="986"/>
      <c r="K493" s="986"/>
      <c r="L493" s="986"/>
      <c r="M493" s="986"/>
      <c r="N493" s="986"/>
      <c r="O493" s="986"/>
      <c r="P493" s="986"/>
      <c r="Q493" s="986"/>
      <c r="R493" s="986"/>
      <c r="AA493" s="908">
        <v>30</v>
      </c>
      <c r="AB493" s="908">
        <v>34639</v>
      </c>
      <c r="AC493" s="1086" t="s">
        <v>2133</v>
      </c>
      <c r="AD493" s="1087" t="s">
        <v>3058</v>
      </c>
      <c r="AE493" s="1088" t="s">
        <v>3319</v>
      </c>
      <c r="AF493" s="1125"/>
      <c r="AG493" s="986"/>
      <c r="AH493" s="986"/>
      <c r="AI493" s="986"/>
      <c r="AJ493" s="986"/>
      <c r="AK493" s="986"/>
      <c r="AL493" s="986"/>
      <c r="AM493" s="986"/>
      <c r="AN493" s="986"/>
      <c r="AO493" s="986"/>
      <c r="AP493" s="986"/>
    </row>
    <row r="494" spans="2:42" ht="21.95" customHeight="1">
      <c r="B494" s="908">
        <v>31</v>
      </c>
      <c r="C494" s="1152">
        <v>34651</v>
      </c>
      <c r="D494" s="971" t="s">
        <v>2133</v>
      </c>
      <c r="E494" s="972" t="s">
        <v>3355</v>
      </c>
      <c r="F494" s="899" t="s">
        <v>2831</v>
      </c>
      <c r="G494" s="912" t="s">
        <v>4859</v>
      </c>
      <c r="H494" s="913" t="str">
        <f>VLOOKUP(G494,'รหัส 1-2562-ม.ต้น'!$B$11:$C$86,2)</f>
        <v>งานประดิษฐ์</v>
      </c>
      <c r="I494" s="986"/>
      <c r="J494" s="986"/>
      <c r="K494" s="986"/>
      <c r="L494" s="986"/>
      <c r="M494" s="986"/>
      <c r="N494" s="986"/>
      <c r="O494" s="986"/>
      <c r="P494" s="986"/>
      <c r="Q494" s="986"/>
      <c r="R494" s="986"/>
      <c r="AA494" s="908">
        <v>31</v>
      </c>
      <c r="AB494" s="908">
        <v>34651</v>
      </c>
      <c r="AC494" s="971" t="s">
        <v>2133</v>
      </c>
      <c r="AD494" s="972" t="s">
        <v>3355</v>
      </c>
      <c r="AE494" s="899" t="s">
        <v>2831</v>
      </c>
      <c r="AF494" s="1125"/>
      <c r="AG494" s="986"/>
      <c r="AH494" s="986"/>
      <c r="AI494" s="986"/>
      <c r="AJ494" s="986"/>
      <c r="AK494" s="986"/>
      <c r="AL494" s="986"/>
      <c r="AM494" s="986"/>
      <c r="AN494" s="986"/>
      <c r="AO494" s="986"/>
      <c r="AP494" s="986"/>
    </row>
    <row r="495" spans="2:42" ht="21.95" customHeight="1">
      <c r="B495" s="908">
        <v>32</v>
      </c>
      <c r="C495" s="1152">
        <v>34688</v>
      </c>
      <c r="D495" s="1086" t="s">
        <v>2133</v>
      </c>
      <c r="E495" s="1087" t="s">
        <v>3059</v>
      </c>
      <c r="F495" s="1088" t="s">
        <v>3320</v>
      </c>
      <c r="G495" s="912" t="s">
        <v>4845</v>
      </c>
      <c r="H495" s="913" t="str">
        <f>VLOOKUP(G495,'รหัส 1-2562-ม.ต้น'!$B$11:$C$86,2)</f>
        <v>เพลงคุณธรรม</v>
      </c>
      <c r="I495" s="986"/>
      <c r="J495" s="986"/>
      <c r="K495" s="986"/>
      <c r="L495" s="986"/>
      <c r="M495" s="986"/>
      <c r="N495" s="986"/>
      <c r="O495" s="986"/>
      <c r="P495" s="986"/>
      <c r="Q495" s="986"/>
      <c r="R495" s="986"/>
      <c r="AA495" s="908">
        <v>32</v>
      </c>
      <c r="AB495" s="908">
        <v>34688</v>
      </c>
      <c r="AC495" s="1086" t="s">
        <v>2133</v>
      </c>
      <c r="AD495" s="1087" t="s">
        <v>3059</v>
      </c>
      <c r="AE495" s="1088" t="s">
        <v>3320</v>
      </c>
      <c r="AF495" s="1125"/>
      <c r="AG495" s="986"/>
      <c r="AH495" s="986"/>
      <c r="AI495" s="986"/>
      <c r="AJ495" s="986"/>
      <c r="AK495" s="986"/>
      <c r="AL495" s="986"/>
      <c r="AM495" s="986"/>
      <c r="AN495" s="986"/>
      <c r="AO495" s="986"/>
      <c r="AP495" s="986"/>
    </row>
    <row r="496" spans="2:42" ht="21.95" customHeight="1">
      <c r="B496" s="908">
        <v>33</v>
      </c>
      <c r="C496" s="1152">
        <v>34735</v>
      </c>
      <c r="D496" s="1086" t="s">
        <v>2133</v>
      </c>
      <c r="E496" s="1087" t="s">
        <v>1086</v>
      </c>
      <c r="F496" s="1088" t="s">
        <v>3321</v>
      </c>
      <c r="G496" s="912" t="s">
        <v>4857</v>
      </c>
      <c r="H496" s="913" t="str">
        <f>VLOOKUP(G496,'รหัส 1-2562-ม.ต้น'!$B$11:$C$86,2)</f>
        <v>นักประดิษฐ์น้อย</v>
      </c>
      <c r="I496" s="986"/>
      <c r="J496" s="986"/>
      <c r="K496" s="986"/>
      <c r="L496" s="986"/>
      <c r="M496" s="986"/>
      <c r="N496" s="986"/>
      <c r="O496" s="986"/>
      <c r="P496" s="986"/>
      <c r="Q496" s="986"/>
      <c r="R496" s="986"/>
      <c r="T496" s="1143"/>
      <c r="U496" s="934"/>
      <c r="AA496" s="908">
        <v>33</v>
      </c>
      <c r="AB496" s="908">
        <v>34735</v>
      </c>
      <c r="AC496" s="1086" t="s">
        <v>2133</v>
      </c>
      <c r="AD496" s="1087" t="s">
        <v>1086</v>
      </c>
      <c r="AE496" s="1088" t="s">
        <v>3321</v>
      </c>
      <c r="AF496" s="1125"/>
      <c r="AG496" s="986"/>
      <c r="AH496" s="986"/>
      <c r="AI496" s="986"/>
      <c r="AJ496" s="986"/>
      <c r="AK496" s="986"/>
      <c r="AL496" s="986"/>
      <c r="AM496" s="986"/>
      <c r="AN496" s="986"/>
      <c r="AO496" s="986"/>
      <c r="AP496" s="986"/>
    </row>
    <row r="497" spans="2:42" ht="21.95" customHeight="1">
      <c r="B497" s="908">
        <v>34</v>
      </c>
      <c r="C497" s="1152">
        <v>34749</v>
      </c>
      <c r="D497" s="1086" t="s">
        <v>2133</v>
      </c>
      <c r="E497" s="1087" t="s">
        <v>3060</v>
      </c>
      <c r="F497" s="1088" t="s">
        <v>3322</v>
      </c>
      <c r="G497" s="912" t="s">
        <v>4935</v>
      </c>
      <c r="H497" s="913" t="str">
        <f>VLOOKUP(G497,'รหัส 1-2562-ม.ต้น'!$B$11:$C$86,2)</f>
        <v>Liberty   Cafa</v>
      </c>
      <c r="I497" s="986"/>
      <c r="J497" s="986"/>
      <c r="K497" s="986"/>
      <c r="L497" s="986"/>
      <c r="M497" s="986"/>
      <c r="N497" s="986"/>
      <c r="O497" s="986"/>
      <c r="P497" s="986"/>
      <c r="Q497" s="986"/>
      <c r="R497" s="986"/>
      <c r="T497" s="899" t="s">
        <v>44</v>
      </c>
      <c r="AA497" s="908">
        <v>34</v>
      </c>
      <c r="AB497" s="908">
        <v>34749</v>
      </c>
      <c r="AC497" s="1086" t="s">
        <v>2133</v>
      </c>
      <c r="AD497" s="1087" t="s">
        <v>3060</v>
      </c>
      <c r="AE497" s="1088" t="s">
        <v>3322</v>
      </c>
      <c r="AF497" s="1125"/>
      <c r="AG497" s="986"/>
      <c r="AH497" s="986"/>
      <c r="AI497" s="986"/>
      <c r="AJ497" s="986"/>
      <c r="AK497" s="986"/>
      <c r="AL497" s="986"/>
      <c r="AM497" s="986"/>
      <c r="AN497" s="986"/>
      <c r="AO497" s="986"/>
      <c r="AP497" s="986"/>
    </row>
    <row r="498" spans="2:42" ht="21.95" customHeight="1">
      <c r="B498" s="908">
        <v>35</v>
      </c>
      <c r="C498" s="1152">
        <v>34760</v>
      </c>
      <c r="D498" s="1086" t="s">
        <v>2133</v>
      </c>
      <c r="E498" s="1087" t="s">
        <v>3061</v>
      </c>
      <c r="F498" s="1088" t="s">
        <v>3323</v>
      </c>
      <c r="G498" s="912" t="s">
        <v>4919</v>
      </c>
      <c r="H498" s="913" t="str">
        <f>VLOOKUP(G498,'รหัส 1-2562-ม.ต้น'!$B$11:$C$86,2)</f>
        <v>เพื่อนช่วยเพื่อน(yc)</v>
      </c>
      <c r="I498" s="986"/>
      <c r="J498" s="986"/>
      <c r="K498" s="986"/>
      <c r="L498" s="986"/>
      <c r="M498" s="986"/>
      <c r="N498" s="986"/>
      <c r="O498" s="986"/>
      <c r="P498" s="986"/>
      <c r="Q498" s="986"/>
      <c r="R498" s="986"/>
      <c r="AA498" s="908">
        <v>35</v>
      </c>
      <c r="AB498" s="908">
        <v>34760</v>
      </c>
      <c r="AC498" s="1086" t="s">
        <v>2133</v>
      </c>
      <c r="AD498" s="1087" t="s">
        <v>3061</v>
      </c>
      <c r="AE498" s="1088" t="s">
        <v>3323</v>
      </c>
      <c r="AF498" s="1125"/>
      <c r="AG498" s="986"/>
      <c r="AH498" s="986"/>
      <c r="AI498" s="986"/>
      <c r="AJ498" s="986"/>
      <c r="AK498" s="986"/>
      <c r="AL498" s="986"/>
      <c r="AM498" s="986"/>
      <c r="AN498" s="986"/>
      <c r="AO498" s="986"/>
      <c r="AP498" s="986"/>
    </row>
    <row r="499" spans="2:42" ht="21.95" customHeight="1">
      <c r="B499" s="908">
        <v>36</v>
      </c>
      <c r="C499" s="1152">
        <v>34771</v>
      </c>
      <c r="D499" s="1086" t="s">
        <v>2133</v>
      </c>
      <c r="E499" s="1087" t="s">
        <v>1347</v>
      </c>
      <c r="F499" s="1088" t="s">
        <v>3101</v>
      </c>
      <c r="G499" s="912" t="s">
        <v>4919</v>
      </c>
      <c r="H499" s="913" t="str">
        <f>VLOOKUP(G499,'รหัส 1-2562-ม.ต้น'!$B$11:$C$86,2)</f>
        <v>เพื่อนช่วยเพื่อน(yc)</v>
      </c>
      <c r="I499" s="986"/>
      <c r="J499" s="986"/>
      <c r="K499" s="986"/>
      <c r="L499" s="986"/>
      <c r="M499" s="986"/>
      <c r="N499" s="986"/>
      <c r="O499" s="986"/>
      <c r="P499" s="986"/>
      <c r="Q499" s="986"/>
      <c r="R499" s="986"/>
      <c r="AA499" s="908">
        <v>36</v>
      </c>
      <c r="AB499" s="908">
        <v>34771</v>
      </c>
      <c r="AC499" s="1086" t="s">
        <v>2133</v>
      </c>
      <c r="AD499" s="1087" t="s">
        <v>1347</v>
      </c>
      <c r="AE499" s="1088" t="s">
        <v>3101</v>
      </c>
      <c r="AF499" s="1125"/>
      <c r="AG499" s="986"/>
      <c r="AH499" s="986"/>
      <c r="AI499" s="986"/>
      <c r="AJ499" s="986"/>
      <c r="AK499" s="986"/>
      <c r="AL499" s="986"/>
      <c r="AM499" s="986"/>
      <c r="AN499" s="986"/>
      <c r="AO499" s="986"/>
      <c r="AP499" s="986"/>
    </row>
    <row r="500" spans="2:42" ht="21.95" customHeight="1">
      <c r="B500" s="908">
        <v>37</v>
      </c>
      <c r="C500" s="1152">
        <v>34848</v>
      </c>
      <c r="D500" s="1086" t="s">
        <v>2133</v>
      </c>
      <c r="E500" s="1087" t="s">
        <v>3062</v>
      </c>
      <c r="F500" s="1088" t="s">
        <v>3324</v>
      </c>
      <c r="G500" s="912" t="s">
        <v>4845</v>
      </c>
      <c r="H500" s="913" t="str">
        <f>VLOOKUP(G500,'รหัส 1-2562-ม.ต้น'!$B$11:$C$86,2)</f>
        <v>เพลงคุณธรรม</v>
      </c>
      <c r="I500" s="986"/>
      <c r="J500" s="986"/>
      <c r="K500" s="986"/>
      <c r="L500" s="986"/>
      <c r="M500" s="986"/>
      <c r="N500" s="986"/>
      <c r="O500" s="986"/>
      <c r="P500" s="986"/>
      <c r="Q500" s="986"/>
      <c r="R500" s="986"/>
      <c r="AA500" s="908">
        <v>37</v>
      </c>
      <c r="AB500" s="908">
        <v>34848</v>
      </c>
      <c r="AC500" s="1086" t="s">
        <v>2133</v>
      </c>
      <c r="AD500" s="1087" t="s">
        <v>3062</v>
      </c>
      <c r="AE500" s="1088" t="s">
        <v>3324</v>
      </c>
      <c r="AF500" s="1125"/>
      <c r="AG500" s="986"/>
      <c r="AH500" s="986"/>
      <c r="AI500" s="986"/>
      <c r="AJ500" s="986"/>
      <c r="AK500" s="986"/>
      <c r="AL500" s="986"/>
      <c r="AM500" s="986"/>
      <c r="AN500" s="986"/>
      <c r="AO500" s="986"/>
      <c r="AP500" s="986"/>
    </row>
    <row r="501" spans="2:42" ht="21.95" customHeight="1">
      <c r="B501" s="908">
        <v>38</v>
      </c>
      <c r="C501" s="1152">
        <v>34875</v>
      </c>
      <c r="D501" s="1086" t="s">
        <v>2133</v>
      </c>
      <c r="E501" s="1087" t="s">
        <v>3371</v>
      </c>
      <c r="F501" s="1088" t="s">
        <v>3325</v>
      </c>
      <c r="G501" s="912" t="s">
        <v>4919</v>
      </c>
      <c r="H501" s="913" t="str">
        <f>VLOOKUP(G501,'รหัส 1-2562-ม.ต้น'!$B$11:$C$86,2)</f>
        <v>เพื่อนช่วยเพื่อน(yc)</v>
      </c>
      <c r="I501" s="986"/>
      <c r="J501" s="986"/>
      <c r="K501" s="986"/>
      <c r="L501" s="986"/>
      <c r="M501" s="986"/>
      <c r="N501" s="986"/>
      <c r="O501" s="986"/>
      <c r="P501" s="986"/>
      <c r="Q501" s="986"/>
      <c r="R501" s="986"/>
      <c r="AA501" s="908">
        <v>38</v>
      </c>
      <c r="AB501" s="908">
        <v>34875</v>
      </c>
      <c r="AC501" s="1086" t="s">
        <v>2133</v>
      </c>
      <c r="AD501" s="1087" t="s">
        <v>3371</v>
      </c>
      <c r="AE501" s="1088" t="s">
        <v>3325</v>
      </c>
      <c r="AF501" s="1125"/>
      <c r="AG501" s="986"/>
      <c r="AH501" s="986"/>
      <c r="AI501" s="986"/>
      <c r="AJ501" s="986"/>
      <c r="AK501" s="986"/>
      <c r="AL501" s="986"/>
      <c r="AM501" s="986"/>
      <c r="AN501" s="986"/>
      <c r="AO501" s="986"/>
      <c r="AP501" s="986"/>
    </row>
    <row r="502" spans="2:42" ht="21.95" customHeight="1">
      <c r="B502" s="908">
        <v>39</v>
      </c>
      <c r="C502" s="1152">
        <v>34931</v>
      </c>
      <c r="D502" s="1086" t="s">
        <v>2133</v>
      </c>
      <c r="E502" s="1087" t="s">
        <v>3063</v>
      </c>
      <c r="F502" s="1088" t="s">
        <v>3372</v>
      </c>
      <c r="G502" s="912" t="s">
        <v>4877</v>
      </c>
      <c r="H502" s="913" t="str">
        <f>VLOOKUP(G502,'รหัส 1-2562-ม.ต้น'!$B$11:$C$86,2)</f>
        <v>คำคม(kumkom)</v>
      </c>
      <c r="I502" s="986"/>
      <c r="J502" s="986"/>
      <c r="K502" s="986"/>
      <c r="L502" s="986"/>
      <c r="M502" s="986"/>
      <c r="N502" s="986"/>
      <c r="O502" s="986"/>
      <c r="P502" s="986"/>
      <c r="Q502" s="986"/>
      <c r="R502" s="986"/>
      <c r="U502" s="487"/>
      <c r="V502" s="1093"/>
      <c r="W502" s="1093"/>
      <c r="X502" s="1093"/>
      <c r="Y502" s="1093"/>
      <c r="Z502" s="1093"/>
      <c r="AA502" s="908">
        <v>39</v>
      </c>
      <c r="AB502" s="908">
        <v>34931</v>
      </c>
      <c r="AC502" s="1086" t="s">
        <v>2133</v>
      </c>
      <c r="AD502" s="1087" t="s">
        <v>3063</v>
      </c>
      <c r="AE502" s="1088" t="s">
        <v>3372</v>
      </c>
      <c r="AF502" s="1125"/>
      <c r="AG502" s="986"/>
      <c r="AH502" s="986"/>
      <c r="AI502" s="986"/>
      <c r="AJ502" s="986"/>
      <c r="AK502" s="986"/>
      <c r="AL502" s="986"/>
      <c r="AM502" s="986"/>
      <c r="AN502" s="986"/>
      <c r="AO502" s="986"/>
      <c r="AP502" s="986"/>
    </row>
    <row r="503" spans="2:42" ht="21.95" customHeight="1">
      <c r="B503" s="919">
        <v>40</v>
      </c>
      <c r="C503" s="1152">
        <v>34947</v>
      </c>
      <c r="D503" s="1090" t="s">
        <v>2133</v>
      </c>
      <c r="E503" s="1091" t="s">
        <v>3064</v>
      </c>
      <c r="F503" s="1092" t="s">
        <v>3326</v>
      </c>
      <c r="G503" s="912" t="s">
        <v>4845</v>
      </c>
      <c r="H503" s="913" t="str">
        <f>VLOOKUP(G503,'รหัส 1-2562-ม.ต้น'!$B$11:$C$86,2)</f>
        <v>เพลงคุณธรรม</v>
      </c>
      <c r="I503" s="986"/>
      <c r="J503" s="986"/>
      <c r="K503" s="986"/>
      <c r="L503" s="986"/>
      <c r="M503" s="986"/>
      <c r="N503" s="986"/>
      <c r="O503" s="986"/>
      <c r="P503" s="986"/>
      <c r="Q503" s="986"/>
      <c r="R503" s="986"/>
      <c r="AA503" s="919">
        <v>40</v>
      </c>
      <c r="AB503" s="908">
        <v>34947</v>
      </c>
      <c r="AC503" s="1090" t="s">
        <v>2133</v>
      </c>
      <c r="AD503" s="1091" t="s">
        <v>3064</v>
      </c>
      <c r="AE503" s="1092" t="s">
        <v>3326</v>
      </c>
      <c r="AF503" s="1125"/>
      <c r="AG503" s="986"/>
      <c r="AH503" s="986"/>
      <c r="AI503" s="986"/>
      <c r="AJ503" s="986"/>
      <c r="AK503" s="986"/>
      <c r="AL503" s="986"/>
      <c r="AM503" s="986"/>
      <c r="AN503" s="986"/>
      <c r="AO503" s="986"/>
      <c r="AP503" s="986"/>
    </row>
    <row r="504" spans="2:42" ht="21.95" customHeight="1">
      <c r="B504" s="919">
        <v>41</v>
      </c>
      <c r="C504" s="1154">
        <v>34989</v>
      </c>
      <c r="D504" s="1090" t="s">
        <v>2133</v>
      </c>
      <c r="E504" s="1091" t="s">
        <v>3065</v>
      </c>
      <c r="F504" s="1092" t="s">
        <v>3327</v>
      </c>
      <c r="G504" s="912" t="s">
        <v>4857</v>
      </c>
      <c r="H504" s="913" t="str">
        <f>VLOOKUP(G504,'รหัส 1-2562-ม.ต้น'!$B$11:$C$86,2)</f>
        <v>นักประดิษฐ์น้อย</v>
      </c>
      <c r="I504" s="1127"/>
      <c r="J504" s="1127"/>
      <c r="K504" s="1127"/>
      <c r="L504" s="1127"/>
      <c r="M504" s="1127"/>
      <c r="N504" s="1127"/>
      <c r="O504" s="1127"/>
      <c r="P504" s="1127"/>
      <c r="Q504" s="1127"/>
      <c r="R504" s="1127"/>
      <c r="T504" s="934" t="s">
        <v>3415</v>
      </c>
      <c r="AA504" s="919">
        <v>41</v>
      </c>
      <c r="AB504" s="919">
        <v>34989</v>
      </c>
      <c r="AC504" s="1090" t="s">
        <v>2133</v>
      </c>
      <c r="AD504" s="1091" t="s">
        <v>3065</v>
      </c>
      <c r="AE504" s="1092" t="s">
        <v>3327</v>
      </c>
      <c r="AF504" s="1128"/>
      <c r="AG504" s="1127"/>
      <c r="AH504" s="1127"/>
      <c r="AI504" s="1127"/>
      <c r="AJ504" s="1127"/>
      <c r="AK504" s="1127"/>
      <c r="AL504" s="1127"/>
      <c r="AM504" s="1127"/>
      <c r="AN504" s="1127"/>
      <c r="AO504" s="1127"/>
      <c r="AP504" s="1127"/>
    </row>
    <row r="505" spans="2:42" ht="21.95" customHeight="1">
      <c r="B505" s="1144">
        <v>42</v>
      </c>
      <c r="C505" s="1161">
        <v>35012</v>
      </c>
      <c r="D505" s="1095" t="s">
        <v>2133</v>
      </c>
      <c r="E505" s="1096" t="s">
        <v>3417</v>
      </c>
      <c r="F505" s="1145" t="s">
        <v>3416</v>
      </c>
      <c r="G505" s="912" t="s">
        <v>4845</v>
      </c>
      <c r="H505" s="913" t="str">
        <f>VLOOKUP(G505,'รหัส 1-2562-ม.ต้น'!$B$11:$C$86,2)</f>
        <v>เพลงคุณธรรม</v>
      </c>
      <c r="I505" s="1137"/>
      <c r="J505" s="1137"/>
      <c r="K505" s="1137"/>
      <c r="L505" s="1137"/>
      <c r="M505" s="1137"/>
      <c r="N505" s="1137"/>
      <c r="O505" s="1137"/>
      <c r="P505" s="1137"/>
      <c r="Q505" s="1137"/>
      <c r="R505" s="1137"/>
      <c r="AA505" s="1144">
        <v>42</v>
      </c>
      <c r="AB505" s="462">
        <v>35012</v>
      </c>
      <c r="AC505" s="458" t="s">
        <v>2133</v>
      </c>
      <c r="AD505" s="459" t="s">
        <v>3417</v>
      </c>
      <c r="AE505" s="1146" t="s">
        <v>3416</v>
      </c>
      <c r="AF505" s="1147"/>
      <c r="AG505" s="1147"/>
      <c r="AH505" s="986"/>
      <c r="AI505" s="986"/>
      <c r="AJ505" s="986"/>
      <c r="AK505" s="986"/>
      <c r="AL505" s="986"/>
      <c r="AM505" s="986"/>
      <c r="AN505" s="986"/>
      <c r="AO505" s="986"/>
      <c r="AP505" s="986"/>
    </row>
    <row r="506" spans="2:42" ht="21.95" customHeight="1">
      <c r="B506" s="485"/>
      <c r="C506" s="1153"/>
      <c r="D506" s="1148"/>
      <c r="E506" s="1148"/>
      <c r="F506" s="1148"/>
      <c r="G506" s="937"/>
      <c r="I506" s="937"/>
      <c r="J506" s="937"/>
      <c r="K506" s="937"/>
      <c r="L506" s="937"/>
      <c r="M506" s="937"/>
      <c r="N506" s="937"/>
      <c r="O506" s="937"/>
      <c r="P506" s="937"/>
      <c r="Q506" s="937"/>
      <c r="R506" s="937"/>
      <c r="T506" s="459" t="s">
        <v>4777</v>
      </c>
      <c r="U506" s="1146"/>
      <c r="V506" s="934" t="s">
        <v>2134</v>
      </c>
      <c r="X506" s="934"/>
      <c r="Y506" s="934"/>
      <c r="Z506" s="934"/>
      <c r="AA506" s="485"/>
      <c r="AB506" s="485"/>
      <c r="AC506" s="1148"/>
      <c r="AD506" s="1148"/>
      <c r="AE506" s="1148"/>
      <c r="AF506" s="937"/>
      <c r="AG506" s="937"/>
      <c r="AH506" s="937"/>
      <c r="AI506" s="937"/>
      <c r="AJ506" s="937"/>
      <c r="AK506" s="937"/>
      <c r="AL506" s="937"/>
      <c r="AM506" s="937"/>
      <c r="AN506" s="937"/>
      <c r="AO506" s="937"/>
      <c r="AP506" s="937"/>
    </row>
    <row r="507" spans="2:42" ht="21.95" customHeight="1">
      <c r="B507" s="1149"/>
      <c r="C507" s="1153"/>
      <c r="D507" s="1148"/>
      <c r="E507" s="1148"/>
      <c r="F507" s="1148"/>
      <c r="G507" s="937"/>
      <c r="I507" s="937"/>
      <c r="J507" s="937"/>
      <c r="K507" s="937"/>
      <c r="L507" s="937"/>
      <c r="M507" s="937"/>
      <c r="N507" s="937"/>
      <c r="O507" s="937"/>
      <c r="P507" s="937"/>
      <c r="Q507" s="937"/>
      <c r="R507" s="937"/>
      <c r="T507" s="934" t="s">
        <v>3425</v>
      </c>
      <c r="U507" s="934" t="s">
        <v>3426</v>
      </c>
      <c r="V507" s="934" t="s">
        <v>2134</v>
      </c>
      <c r="X507" s="934"/>
      <c r="Y507" s="934"/>
      <c r="Z507" s="934"/>
      <c r="AA507" s="1149"/>
      <c r="AB507" s="485"/>
      <c r="AC507" s="1148"/>
      <c r="AD507" s="1148"/>
      <c r="AE507" s="1148"/>
      <c r="AF507" s="937"/>
      <c r="AG507" s="937"/>
      <c r="AH507" s="937"/>
      <c r="AI507" s="937"/>
      <c r="AJ507" s="937"/>
      <c r="AK507" s="937"/>
      <c r="AL507" s="937"/>
      <c r="AM507" s="937"/>
      <c r="AN507" s="937"/>
      <c r="AO507" s="937"/>
      <c r="AP507" s="937"/>
    </row>
    <row r="508" spans="2:42" ht="21.95" customHeight="1">
      <c r="D508" s="899"/>
      <c r="E508" s="899"/>
      <c r="F508" s="899"/>
      <c r="G508" s="937"/>
      <c r="I508" s="937"/>
      <c r="J508" s="937"/>
      <c r="K508" s="937"/>
      <c r="L508" s="937"/>
      <c r="M508" s="937"/>
      <c r="N508" s="937"/>
      <c r="O508" s="937"/>
      <c r="P508" s="937"/>
      <c r="Q508" s="937"/>
      <c r="R508" s="937"/>
      <c r="AC508" s="899"/>
      <c r="AD508" s="899"/>
      <c r="AE508" s="899"/>
      <c r="AF508" s="937"/>
      <c r="AG508" s="937"/>
      <c r="AH508" s="937"/>
      <c r="AI508" s="937"/>
      <c r="AJ508" s="937"/>
      <c r="AK508" s="937"/>
      <c r="AL508" s="937"/>
      <c r="AM508" s="937"/>
      <c r="AN508" s="937"/>
      <c r="AO508" s="937"/>
      <c r="AP508" s="937"/>
    </row>
    <row r="509" spans="2:42" ht="21.95" customHeight="1">
      <c r="D509" s="899"/>
      <c r="E509" s="899"/>
      <c r="F509" s="899"/>
      <c r="G509" s="937"/>
      <c r="I509" s="937"/>
      <c r="J509" s="937"/>
      <c r="K509" s="937"/>
      <c r="L509" s="937"/>
      <c r="M509" s="937"/>
      <c r="N509" s="937"/>
      <c r="O509" s="937"/>
      <c r="P509" s="937"/>
      <c r="Q509" s="937"/>
      <c r="R509" s="937"/>
      <c r="AC509" s="899"/>
      <c r="AD509" s="899"/>
      <c r="AE509" s="899"/>
      <c r="AF509" s="937"/>
      <c r="AG509" s="937"/>
      <c r="AH509" s="937"/>
      <c r="AI509" s="937"/>
      <c r="AJ509" s="937"/>
      <c r="AK509" s="937"/>
      <c r="AL509" s="937"/>
      <c r="AM509" s="937"/>
      <c r="AN509" s="937"/>
      <c r="AO509" s="937"/>
      <c r="AP509" s="937"/>
    </row>
    <row r="510" spans="2:42" ht="21.95" customHeight="1">
      <c r="D510" s="899"/>
      <c r="E510" s="899"/>
      <c r="F510" s="899"/>
      <c r="G510" s="937"/>
      <c r="I510" s="937"/>
      <c r="J510" s="937"/>
      <c r="K510" s="937"/>
      <c r="L510" s="937"/>
      <c r="M510" s="937"/>
      <c r="N510" s="937"/>
      <c r="O510" s="937"/>
      <c r="P510" s="937"/>
      <c r="Q510" s="937"/>
      <c r="R510" s="937"/>
      <c r="AC510" s="899"/>
      <c r="AD510" s="899"/>
      <c r="AE510" s="899"/>
      <c r="AF510" s="937"/>
      <c r="AG510" s="937"/>
      <c r="AH510" s="937"/>
      <c r="AI510" s="937"/>
      <c r="AJ510" s="937"/>
      <c r="AK510" s="937"/>
      <c r="AL510" s="937"/>
      <c r="AM510" s="937"/>
      <c r="AN510" s="937"/>
      <c r="AO510" s="937"/>
      <c r="AP510" s="937"/>
    </row>
    <row r="511" spans="2:42" ht="21.95" customHeight="1">
      <c r="D511" s="899"/>
      <c r="E511" s="899"/>
      <c r="F511" s="899"/>
      <c r="G511" s="937"/>
      <c r="I511" s="937"/>
      <c r="J511" s="937"/>
      <c r="K511" s="937"/>
      <c r="L511" s="937"/>
      <c r="M511" s="937"/>
      <c r="N511" s="937"/>
      <c r="O511" s="937"/>
      <c r="P511" s="937"/>
      <c r="Q511" s="937"/>
      <c r="R511" s="937"/>
      <c r="AC511" s="899"/>
      <c r="AD511" s="899"/>
      <c r="AE511" s="899"/>
      <c r="AF511" s="937"/>
      <c r="AG511" s="937"/>
      <c r="AH511" s="937"/>
      <c r="AI511" s="937"/>
      <c r="AJ511" s="937"/>
      <c r="AK511" s="937"/>
      <c r="AL511" s="937"/>
      <c r="AM511" s="937"/>
      <c r="AN511" s="937"/>
      <c r="AO511" s="937"/>
      <c r="AP511" s="937"/>
    </row>
    <row r="512" spans="2:42" ht="21.95" customHeight="1">
      <c r="D512" s="899"/>
      <c r="E512" s="899"/>
      <c r="F512" s="899"/>
      <c r="G512" s="937"/>
      <c r="I512" s="937"/>
      <c r="J512" s="937"/>
      <c r="K512" s="937"/>
      <c r="L512" s="937"/>
      <c r="M512" s="937"/>
      <c r="N512" s="937"/>
      <c r="O512" s="937"/>
      <c r="P512" s="937"/>
      <c r="Q512" s="937"/>
      <c r="R512" s="937"/>
      <c r="AC512" s="899"/>
      <c r="AD512" s="899"/>
      <c r="AE512" s="899"/>
      <c r="AF512" s="937"/>
      <c r="AG512" s="937"/>
      <c r="AH512" s="937"/>
      <c r="AI512" s="937"/>
      <c r="AJ512" s="937"/>
      <c r="AK512" s="937"/>
      <c r="AL512" s="937"/>
      <c r="AM512" s="937"/>
      <c r="AN512" s="937"/>
      <c r="AO512" s="937"/>
      <c r="AP512" s="937"/>
    </row>
    <row r="513" spans="4:42" ht="21.95" customHeight="1">
      <c r="D513" s="899"/>
      <c r="E513" s="899"/>
      <c r="F513" s="899"/>
      <c r="G513" s="937"/>
      <c r="I513" s="937"/>
      <c r="J513" s="937"/>
      <c r="K513" s="937"/>
      <c r="L513" s="937"/>
      <c r="M513" s="937"/>
      <c r="N513" s="937"/>
      <c r="O513" s="937"/>
      <c r="P513" s="937"/>
      <c r="Q513" s="937"/>
      <c r="R513" s="937"/>
      <c r="AC513" s="899"/>
      <c r="AD513" s="899"/>
      <c r="AE513" s="899"/>
      <c r="AF513" s="937"/>
      <c r="AG513" s="937"/>
      <c r="AH513" s="937"/>
      <c r="AI513" s="937"/>
      <c r="AJ513" s="937"/>
      <c r="AK513" s="937"/>
      <c r="AL513" s="937"/>
      <c r="AM513" s="937"/>
      <c r="AN513" s="937"/>
      <c r="AO513" s="937"/>
      <c r="AP513" s="937"/>
    </row>
    <row r="514" spans="4:42" ht="21.95" customHeight="1">
      <c r="D514" s="899"/>
      <c r="E514" s="899"/>
      <c r="F514" s="899"/>
      <c r="G514" s="937"/>
      <c r="I514" s="937"/>
      <c r="J514" s="937"/>
      <c r="K514" s="937"/>
      <c r="L514" s="937"/>
      <c r="M514" s="937"/>
      <c r="N514" s="937"/>
      <c r="O514" s="937"/>
      <c r="P514" s="937"/>
      <c r="Q514" s="937"/>
      <c r="R514" s="937"/>
      <c r="AC514" s="899"/>
      <c r="AD514" s="899"/>
      <c r="AE514" s="899"/>
      <c r="AF514" s="937"/>
      <c r="AG514" s="937"/>
      <c r="AH514" s="937"/>
      <c r="AI514" s="937"/>
      <c r="AJ514" s="937"/>
      <c r="AK514" s="937"/>
      <c r="AL514" s="937"/>
      <c r="AM514" s="937"/>
      <c r="AN514" s="937"/>
      <c r="AO514" s="937"/>
      <c r="AP514" s="937"/>
    </row>
    <row r="515" spans="4:42" ht="21.95" customHeight="1">
      <c r="D515" s="899"/>
      <c r="E515" s="899"/>
      <c r="F515" s="899"/>
      <c r="G515" s="937"/>
      <c r="I515" s="937"/>
      <c r="J515" s="937"/>
      <c r="K515" s="937"/>
      <c r="L515" s="937"/>
      <c r="M515" s="937"/>
      <c r="N515" s="937"/>
      <c r="O515" s="937"/>
      <c r="P515" s="937"/>
      <c r="Q515" s="937"/>
      <c r="R515" s="937"/>
      <c r="AC515" s="899"/>
      <c r="AD515" s="899"/>
      <c r="AE515" s="899"/>
      <c r="AF515" s="937"/>
      <c r="AG515" s="937"/>
      <c r="AH515" s="937"/>
      <c r="AI515" s="937"/>
      <c r="AJ515" s="937"/>
      <c r="AK515" s="937"/>
      <c r="AL515" s="937"/>
      <c r="AM515" s="937"/>
      <c r="AN515" s="937"/>
      <c r="AO515" s="937"/>
      <c r="AP515" s="937"/>
    </row>
    <row r="516" spans="4:42" ht="21.95" customHeight="1">
      <c r="D516" s="899"/>
      <c r="E516" s="899"/>
      <c r="F516" s="899"/>
      <c r="G516" s="937"/>
      <c r="I516" s="937"/>
      <c r="J516" s="937"/>
      <c r="K516" s="937"/>
      <c r="L516" s="937"/>
      <c r="M516" s="937"/>
      <c r="N516" s="937"/>
      <c r="O516" s="937"/>
      <c r="P516" s="937"/>
      <c r="Q516" s="937"/>
      <c r="R516" s="937"/>
      <c r="AC516" s="899"/>
      <c r="AD516" s="899"/>
      <c r="AE516" s="899"/>
      <c r="AF516" s="937"/>
      <c r="AG516" s="937"/>
      <c r="AH516" s="937"/>
      <c r="AI516" s="937"/>
      <c r="AJ516" s="937"/>
      <c r="AK516" s="937"/>
      <c r="AL516" s="937"/>
      <c r="AM516" s="937"/>
      <c r="AN516" s="937"/>
      <c r="AO516" s="937"/>
      <c r="AP516" s="937"/>
    </row>
    <row r="517" spans="4:42" ht="21.95" customHeight="1">
      <c r="D517" s="899"/>
      <c r="E517" s="899"/>
      <c r="F517" s="899"/>
      <c r="G517" s="937"/>
      <c r="I517" s="937"/>
      <c r="J517" s="937"/>
      <c r="K517" s="937"/>
      <c r="L517" s="937"/>
      <c r="M517" s="937"/>
      <c r="N517" s="937"/>
      <c r="O517" s="937"/>
      <c r="P517" s="937"/>
      <c r="Q517" s="937"/>
      <c r="R517" s="937"/>
      <c r="AC517" s="899"/>
      <c r="AD517" s="899"/>
      <c r="AE517" s="899"/>
      <c r="AF517" s="937"/>
      <c r="AG517" s="937"/>
      <c r="AH517" s="937"/>
      <c r="AI517" s="937"/>
      <c r="AJ517" s="937"/>
      <c r="AK517" s="937"/>
      <c r="AL517" s="937"/>
      <c r="AM517" s="937"/>
      <c r="AN517" s="937"/>
      <c r="AO517" s="937"/>
      <c r="AP517" s="937"/>
    </row>
    <row r="518" spans="4:42" ht="21.95" customHeight="1">
      <c r="D518" s="899"/>
      <c r="E518" s="899"/>
      <c r="F518" s="899"/>
      <c r="G518" s="937"/>
      <c r="I518" s="937"/>
      <c r="J518" s="937"/>
      <c r="K518" s="937"/>
      <c r="L518" s="937"/>
      <c r="M518" s="937"/>
      <c r="N518" s="937"/>
      <c r="O518" s="937"/>
      <c r="P518" s="937"/>
      <c r="Q518" s="937"/>
      <c r="R518" s="937"/>
      <c r="AC518" s="899"/>
      <c r="AD518" s="899"/>
      <c r="AE518" s="899"/>
      <c r="AF518" s="937"/>
      <c r="AG518" s="937"/>
      <c r="AH518" s="937"/>
      <c r="AI518" s="937"/>
      <c r="AJ518" s="937"/>
      <c r="AK518" s="937"/>
      <c r="AL518" s="937"/>
      <c r="AM518" s="937"/>
      <c r="AN518" s="937"/>
      <c r="AO518" s="937"/>
      <c r="AP518" s="937"/>
    </row>
    <row r="519" spans="4:42" ht="21.95" customHeight="1">
      <c r="D519" s="899"/>
      <c r="E519" s="899"/>
      <c r="F519" s="899"/>
      <c r="G519" s="937"/>
      <c r="I519" s="937"/>
      <c r="J519" s="937"/>
      <c r="K519" s="937"/>
      <c r="L519" s="937"/>
      <c r="M519" s="937"/>
      <c r="N519" s="937"/>
      <c r="O519" s="937"/>
      <c r="P519" s="937"/>
      <c r="Q519" s="937"/>
      <c r="R519" s="937"/>
      <c r="AC519" s="899"/>
      <c r="AD519" s="899"/>
      <c r="AE519" s="899"/>
      <c r="AF519" s="937"/>
      <c r="AG519" s="937"/>
      <c r="AH519" s="937"/>
      <c r="AI519" s="937"/>
      <c r="AJ519" s="937"/>
      <c r="AK519" s="937"/>
      <c r="AL519" s="937"/>
      <c r="AM519" s="937"/>
      <c r="AN519" s="937"/>
      <c r="AO519" s="937"/>
      <c r="AP519" s="937"/>
    </row>
    <row r="520" spans="4:42" ht="21.95" customHeight="1">
      <c r="D520" s="899"/>
      <c r="E520" s="899"/>
      <c r="F520" s="899"/>
      <c r="G520" s="937"/>
      <c r="I520" s="937"/>
      <c r="J520" s="937"/>
      <c r="K520" s="937"/>
      <c r="L520" s="937"/>
      <c r="M520" s="937"/>
      <c r="N520" s="937"/>
      <c r="O520" s="937"/>
      <c r="P520" s="937"/>
      <c r="Q520" s="937"/>
      <c r="R520" s="937"/>
      <c r="AC520" s="899"/>
      <c r="AD520" s="899"/>
      <c r="AE520" s="899"/>
      <c r="AF520" s="937"/>
      <c r="AG520" s="937"/>
      <c r="AH520" s="937"/>
      <c r="AI520" s="937"/>
      <c r="AJ520" s="937"/>
      <c r="AK520" s="937"/>
      <c r="AL520" s="937"/>
      <c r="AM520" s="937"/>
      <c r="AN520" s="937"/>
      <c r="AO520" s="937"/>
      <c r="AP520" s="937"/>
    </row>
    <row r="521" spans="4:42" ht="21.95" customHeight="1">
      <c r="D521" s="899"/>
      <c r="E521" s="899"/>
      <c r="F521" s="899"/>
      <c r="G521" s="937"/>
      <c r="I521" s="937"/>
      <c r="J521" s="937"/>
      <c r="K521" s="937"/>
      <c r="L521" s="937"/>
      <c r="M521" s="937"/>
      <c r="N521" s="937"/>
      <c r="O521" s="937"/>
      <c r="P521" s="937"/>
      <c r="Q521" s="937"/>
      <c r="R521" s="937"/>
      <c r="AC521" s="899"/>
      <c r="AD521" s="899"/>
      <c r="AE521" s="899"/>
      <c r="AF521" s="937"/>
      <c r="AG521" s="937"/>
      <c r="AH521" s="937"/>
      <c r="AI521" s="937"/>
      <c r="AJ521" s="937"/>
      <c r="AK521" s="937"/>
      <c r="AL521" s="937"/>
      <c r="AM521" s="937"/>
      <c r="AN521" s="937"/>
      <c r="AO521" s="937"/>
      <c r="AP521" s="937"/>
    </row>
    <row r="522" spans="4:42" ht="21.95" customHeight="1">
      <c r="D522" s="899"/>
      <c r="E522" s="899"/>
      <c r="F522" s="899"/>
      <c r="G522" s="937"/>
      <c r="I522" s="937"/>
      <c r="J522" s="937"/>
      <c r="K522" s="937"/>
      <c r="L522" s="937"/>
      <c r="M522" s="937"/>
      <c r="N522" s="937"/>
      <c r="O522" s="937"/>
      <c r="P522" s="937"/>
      <c r="Q522" s="937"/>
      <c r="R522" s="937"/>
      <c r="AC522" s="899"/>
      <c r="AD522" s="899"/>
      <c r="AE522" s="899"/>
      <c r="AF522" s="937"/>
      <c r="AG522" s="937"/>
      <c r="AH522" s="937"/>
      <c r="AI522" s="937"/>
      <c r="AJ522" s="937"/>
      <c r="AK522" s="937"/>
      <c r="AL522" s="937"/>
      <c r="AM522" s="937"/>
      <c r="AN522" s="937"/>
      <c r="AO522" s="937"/>
      <c r="AP522" s="937"/>
    </row>
    <row r="523" spans="4:42" ht="21.95" customHeight="1">
      <c r="D523" s="899"/>
      <c r="E523" s="899"/>
      <c r="F523" s="899"/>
      <c r="G523" s="937"/>
      <c r="I523" s="937"/>
      <c r="J523" s="937"/>
      <c r="K523" s="937"/>
      <c r="L523" s="937"/>
      <c r="M523" s="937"/>
      <c r="N523" s="937"/>
      <c r="O523" s="937"/>
      <c r="P523" s="937"/>
      <c r="Q523" s="937"/>
      <c r="R523" s="937"/>
      <c r="AC523" s="899"/>
      <c r="AD523" s="899"/>
      <c r="AE523" s="899"/>
      <c r="AF523" s="937"/>
      <c r="AG523" s="937"/>
      <c r="AH523" s="937"/>
      <c r="AI523" s="937"/>
      <c r="AJ523" s="937"/>
      <c r="AK523" s="937"/>
      <c r="AL523" s="937"/>
      <c r="AM523" s="937"/>
      <c r="AN523" s="937"/>
      <c r="AO523" s="937"/>
      <c r="AP523" s="937"/>
    </row>
    <row r="524" spans="4:42" ht="21.95" customHeight="1">
      <c r="D524" s="899"/>
      <c r="E524" s="899"/>
      <c r="F524" s="899"/>
      <c r="G524" s="937"/>
      <c r="I524" s="937"/>
      <c r="J524" s="937"/>
      <c r="K524" s="937"/>
      <c r="L524" s="937"/>
      <c r="M524" s="937"/>
      <c r="N524" s="937"/>
      <c r="O524" s="937"/>
      <c r="P524" s="937"/>
      <c r="Q524" s="937"/>
      <c r="R524" s="937"/>
      <c r="AC524" s="899"/>
      <c r="AD524" s="899"/>
      <c r="AE524" s="899"/>
      <c r="AF524" s="937"/>
      <c r="AG524" s="937"/>
      <c r="AH524" s="937"/>
      <c r="AI524" s="937"/>
      <c r="AJ524" s="937"/>
      <c r="AK524" s="937"/>
      <c r="AL524" s="937"/>
      <c r="AM524" s="937"/>
      <c r="AN524" s="937"/>
      <c r="AO524" s="937"/>
      <c r="AP524" s="937"/>
    </row>
    <row r="525" spans="4:42" ht="21.95" customHeight="1">
      <c r="D525" s="899"/>
      <c r="E525" s="899"/>
      <c r="F525" s="899"/>
      <c r="G525" s="937"/>
      <c r="I525" s="937"/>
      <c r="J525" s="937"/>
      <c r="K525" s="937"/>
      <c r="L525" s="937"/>
      <c r="M525" s="937"/>
      <c r="N525" s="937"/>
      <c r="O525" s="937"/>
      <c r="P525" s="937"/>
      <c r="Q525" s="937"/>
      <c r="R525" s="937"/>
      <c r="AC525" s="899"/>
      <c r="AD525" s="899"/>
      <c r="AE525" s="899"/>
      <c r="AF525" s="937"/>
      <c r="AG525" s="937"/>
      <c r="AH525" s="937"/>
      <c r="AI525" s="937"/>
      <c r="AJ525" s="937"/>
      <c r="AK525" s="937"/>
      <c r="AL525" s="937"/>
      <c r="AM525" s="937"/>
      <c r="AN525" s="937"/>
      <c r="AO525" s="937"/>
      <c r="AP525" s="937"/>
    </row>
    <row r="526" spans="4:42" ht="21.95" customHeight="1">
      <c r="D526" s="899"/>
      <c r="E526" s="899"/>
      <c r="F526" s="899"/>
      <c r="G526" s="937"/>
      <c r="I526" s="937"/>
      <c r="J526" s="937"/>
      <c r="K526" s="937"/>
      <c r="L526" s="937"/>
      <c r="M526" s="937"/>
      <c r="N526" s="937"/>
      <c r="O526" s="937"/>
      <c r="P526" s="937"/>
      <c r="Q526" s="937"/>
      <c r="R526" s="937"/>
      <c r="AC526" s="899"/>
      <c r="AD526" s="899"/>
      <c r="AE526" s="899"/>
      <c r="AF526" s="937"/>
      <c r="AG526" s="937"/>
      <c r="AH526" s="937"/>
      <c r="AI526" s="937"/>
      <c r="AJ526" s="937"/>
      <c r="AK526" s="937"/>
      <c r="AL526" s="937"/>
      <c r="AM526" s="937"/>
      <c r="AN526" s="937"/>
      <c r="AO526" s="937"/>
      <c r="AP526" s="937"/>
    </row>
    <row r="527" spans="4:42" ht="21.95" customHeight="1">
      <c r="D527" s="899"/>
      <c r="E527" s="899"/>
      <c r="F527" s="899"/>
      <c r="G527" s="937"/>
      <c r="I527" s="937"/>
      <c r="J527" s="937"/>
      <c r="K527" s="937"/>
      <c r="L527" s="937"/>
      <c r="M527" s="937"/>
      <c r="N527" s="937"/>
      <c r="O527" s="937"/>
      <c r="P527" s="937"/>
      <c r="Q527" s="937"/>
      <c r="R527" s="937"/>
      <c r="AC527" s="899"/>
      <c r="AD527" s="899"/>
      <c r="AE527" s="899"/>
      <c r="AF527" s="937"/>
      <c r="AG527" s="937"/>
      <c r="AH527" s="937"/>
      <c r="AI527" s="937"/>
      <c r="AJ527" s="937"/>
      <c r="AK527" s="937"/>
      <c r="AL527" s="937"/>
      <c r="AM527" s="937"/>
      <c r="AN527" s="937"/>
      <c r="AO527" s="937"/>
      <c r="AP527" s="937"/>
    </row>
    <row r="528" spans="4:42" ht="21.95" customHeight="1">
      <c r="D528" s="899"/>
      <c r="E528" s="899"/>
      <c r="F528" s="899"/>
      <c r="G528" s="937"/>
      <c r="I528" s="937"/>
      <c r="J528" s="937"/>
      <c r="K528" s="937"/>
      <c r="L528" s="937"/>
      <c r="M528" s="937"/>
      <c r="N528" s="937"/>
      <c r="O528" s="937"/>
      <c r="P528" s="937"/>
      <c r="Q528" s="937"/>
      <c r="R528" s="937"/>
      <c r="AC528" s="899"/>
      <c r="AD528" s="899"/>
      <c r="AE528" s="899"/>
      <c r="AF528" s="937"/>
      <c r="AG528" s="937"/>
      <c r="AH528" s="937"/>
      <c r="AI528" s="937"/>
      <c r="AJ528" s="937"/>
      <c r="AK528" s="937"/>
      <c r="AL528" s="937"/>
      <c r="AM528" s="937"/>
      <c r="AN528" s="937"/>
      <c r="AO528" s="937"/>
      <c r="AP528" s="937"/>
    </row>
    <row r="529" spans="4:42" ht="21.95" customHeight="1">
      <c r="D529" s="899"/>
      <c r="E529" s="899"/>
      <c r="F529" s="899"/>
      <c r="G529" s="937"/>
      <c r="I529" s="937"/>
      <c r="J529" s="937"/>
      <c r="K529" s="937"/>
      <c r="L529" s="937"/>
      <c r="M529" s="937"/>
      <c r="N529" s="937"/>
      <c r="O529" s="937"/>
      <c r="P529" s="937"/>
      <c r="Q529" s="937"/>
      <c r="R529" s="937"/>
      <c r="AC529" s="899"/>
      <c r="AD529" s="899"/>
      <c r="AE529" s="899"/>
      <c r="AF529" s="937"/>
      <c r="AG529" s="937"/>
      <c r="AH529" s="937"/>
      <c r="AI529" s="937"/>
      <c r="AJ529" s="937"/>
      <c r="AK529" s="937"/>
      <c r="AL529" s="937"/>
      <c r="AM529" s="937"/>
      <c r="AN529" s="937"/>
      <c r="AO529" s="937"/>
      <c r="AP529" s="937"/>
    </row>
    <row r="530" spans="4:42" ht="21.95" customHeight="1">
      <c r="D530" s="899"/>
      <c r="E530" s="899"/>
      <c r="F530" s="899"/>
      <c r="G530" s="937"/>
      <c r="I530" s="937"/>
      <c r="J530" s="937"/>
      <c r="K530" s="937"/>
      <c r="L530" s="937"/>
      <c r="M530" s="937"/>
      <c r="N530" s="937"/>
      <c r="O530" s="937"/>
      <c r="P530" s="937"/>
      <c r="Q530" s="937"/>
      <c r="R530" s="937"/>
      <c r="AC530" s="899"/>
      <c r="AD530" s="899"/>
      <c r="AE530" s="899"/>
      <c r="AF530" s="937"/>
      <c r="AG530" s="937"/>
      <c r="AH530" s="937"/>
      <c r="AI530" s="937"/>
      <c r="AJ530" s="937"/>
      <c r="AK530" s="937"/>
      <c r="AL530" s="937"/>
      <c r="AM530" s="937"/>
      <c r="AN530" s="937"/>
      <c r="AO530" s="937"/>
      <c r="AP530" s="937"/>
    </row>
    <row r="531" spans="4:42" ht="21.95" customHeight="1">
      <c r="D531" s="899"/>
      <c r="E531" s="899"/>
      <c r="F531" s="899"/>
      <c r="G531" s="937"/>
      <c r="I531" s="937"/>
      <c r="J531" s="937"/>
      <c r="K531" s="937"/>
      <c r="L531" s="937"/>
      <c r="M531" s="937"/>
      <c r="N531" s="937"/>
      <c r="O531" s="937"/>
      <c r="P531" s="937"/>
      <c r="Q531" s="937"/>
      <c r="R531" s="937"/>
      <c r="AC531" s="899"/>
      <c r="AD531" s="899"/>
      <c r="AE531" s="899"/>
      <c r="AF531" s="937"/>
      <c r="AG531" s="937"/>
      <c r="AH531" s="937"/>
      <c r="AI531" s="937"/>
      <c r="AJ531" s="937"/>
      <c r="AK531" s="937"/>
      <c r="AL531" s="937"/>
      <c r="AM531" s="937"/>
      <c r="AN531" s="937"/>
      <c r="AO531" s="937"/>
      <c r="AP531" s="937"/>
    </row>
    <row r="532" spans="4:42" ht="21.95" customHeight="1">
      <c r="D532" s="899"/>
      <c r="E532" s="899"/>
      <c r="F532" s="899"/>
      <c r="G532" s="937"/>
      <c r="I532" s="937"/>
      <c r="J532" s="937"/>
      <c r="K532" s="937"/>
      <c r="L532" s="937"/>
      <c r="M532" s="937"/>
      <c r="N532" s="937"/>
      <c r="O532" s="937"/>
      <c r="P532" s="937"/>
      <c r="Q532" s="937"/>
      <c r="R532" s="937"/>
      <c r="AC532" s="899"/>
      <c r="AD532" s="899"/>
      <c r="AE532" s="899"/>
      <c r="AF532" s="937"/>
      <c r="AG532" s="937"/>
      <c r="AH532" s="937"/>
      <c r="AI532" s="937"/>
      <c r="AJ532" s="937"/>
      <c r="AK532" s="937"/>
      <c r="AL532" s="937"/>
      <c r="AM532" s="937"/>
      <c r="AN532" s="937"/>
      <c r="AO532" s="937"/>
      <c r="AP532" s="937"/>
    </row>
    <row r="533" spans="4:42" ht="21.95" customHeight="1">
      <c r="D533" s="899"/>
      <c r="E533" s="899"/>
      <c r="F533" s="899"/>
      <c r="G533" s="937"/>
      <c r="I533" s="937"/>
      <c r="J533" s="937"/>
      <c r="K533" s="937"/>
      <c r="L533" s="937"/>
      <c r="M533" s="937"/>
      <c r="N533" s="937"/>
      <c r="O533" s="937"/>
      <c r="P533" s="937"/>
      <c r="Q533" s="937"/>
      <c r="R533" s="937"/>
      <c r="AC533" s="899"/>
      <c r="AD533" s="899"/>
      <c r="AE533" s="899"/>
      <c r="AF533" s="937"/>
      <c r="AG533" s="937"/>
      <c r="AH533" s="937"/>
      <c r="AI533" s="937"/>
      <c r="AJ533" s="937"/>
      <c r="AK533" s="937"/>
      <c r="AL533" s="937"/>
      <c r="AM533" s="937"/>
      <c r="AN533" s="937"/>
      <c r="AO533" s="937"/>
      <c r="AP533" s="937"/>
    </row>
    <row r="534" spans="4:42" ht="21.95" customHeight="1">
      <c r="D534" s="899"/>
      <c r="E534" s="899"/>
      <c r="F534" s="899"/>
      <c r="G534" s="937"/>
      <c r="I534" s="937"/>
      <c r="J534" s="937"/>
      <c r="K534" s="937"/>
      <c r="L534" s="937"/>
      <c r="M534" s="937"/>
      <c r="N534" s="937"/>
      <c r="O534" s="937"/>
      <c r="P534" s="937"/>
      <c r="Q534" s="937"/>
      <c r="R534" s="937"/>
      <c r="AC534" s="899"/>
      <c r="AD534" s="899"/>
      <c r="AE534" s="899"/>
      <c r="AF534" s="937"/>
      <c r="AG534" s="937"/>
      <c r="AH534" s="937"/>
      <c r="AI534" s="937"/>
      <c r="AJ534" s="937"/>
      <c r="AK534" s="937"/>
      <c r="AL534" s="937"/>
      <c r="AM534" s="937"/>
      <c r="AN534" s="937"/>
      <c r="AO534" s="937"/>
      <c r="AP534" s="937"/>
    </row>
    <row r="535" spans="4:42" ht="21.95" customHeight="1">
      <c r="D535" s="899"/>
      <c r="E535" s="899"/>
      <c r="F535" s="899"/>
      <c r="G535" s="937"/>
      <c r="I535" s="937"/>
      <c r="J535" s="937"/>
      <c r="K535" s="937"/>
      <c r="L535" s="937"/>
      <c r="M535" s="937"/>
      <c r="N535" s="937"/>
      <c r="O535" s="937"/>
      <c r="P535" s="937"/>
      <c r="Q535" s="937"/>
      <c r="R535" s="937"/>
      <c r="AC535" s="899"/>
      <c r="AD535" s="899"/>
      <c r="AE535" s="899"/>
      <c r="AF535" s="937"/>
      <c r="AG535" s="937"/>
      <c r="AH535" s="937"/>
      <c r="AI535" s="937"/>
      <c r="AJ535" s="937"/>
      <c r="AK535" s="937"/>
      <c r="AL535" s="937"/>
      <c r="AM535" s="937"/>
      <c r="AN535" s="937"/>
      <c r="AO535" s="937"/>
      <c r="AP535" s="937"/>
    </row>
    <row r="536" spans="4:42" ht="21.95" customHeight="1">
      <c r="D536" s="899"/>
      <c r="E536" s="899"/>
      <c r="F536" s="899"/>
      <c r="G536" s="937"/>
      <c r="I536" s="937"/>
      <c r="J536" s="937"/>
      <c r="K536" s="937"/>
      <c r="L536" s="937"/>
      <c r="M536" s="937"/>
      <c r="N536" s="937"/>
      <c r="O536" s="937"/>
      <c r="P536" s="937"/>
      <c r="Q536" s="937"/>
      <c r="R536" s="937"/>
      <c r="AC536" s="899"/>
      <c r="AD536" s="899"/>
      <c r="AE536" s="899"/>
      <c r="AF536" s="937"/>
      <c r="AG536" s="937"/>
      <c r="AH536" s="937"/>
      <c r="AI536" s="937"/>
      <c r="AJ536" s="937"/>
      <c r="AK536" s="937"/>
      <c r="AL536" s="937"/>
      <c r="AM536" s="937"/>
      <c r="AN536" s="937"/>
      <c r="AO536" s="937"/>
      <c r="AP536" s="937"/>
    </row>
    <row r="537" spans="4:42" ht="21.95" customHeight="1">
      <c r="D537" s="899"/>
      <c r="E537" s="899"/>
      <c r="F537" s="899"/>
      <c r="G537" s="937"/>
      <c r="I537" s="937"/>
      <c r="J537" s="937"/>
      <c r="K537" s="937"/>
      <c r="L537" s="937"/>
      <c r="M537" s="937"/>
      <c r="N537" s="937"/>
      <c r="O537" s="937"/>
      <c r="P537" s="937"/>
      <c r="Q537" s="937"/>
      <c r="R537" s="937"/>
      <c r="AC537" s="899"/>
      <c r="AD537" s="899"/>
      <c r="AE537" s="899"/>
      <c r="AF537" s="937"/>
      <c r="AG537" s="937"/>
      <c r="AH537" s="937"/>
      <c r="AI537" s="937"/>
      <c r="AJ537" s="937"/>
      <c r="AK537" s="937"/>
      <c r="AL537" s="937"/>
      <c r="AM537" s="937"/>
      <c r="AN537" s="937"/>
      <c r="AO537" s="937"/>
      <c r="AP537" s="937"/>
    </row>
    <row r="538" spans="4:42" ht="21.95" customHeight="1">
      <c r="D538" s="899"/>
      <c r="E538" s="899"/>
      <c r="F538" s="899"/>
      <c r="G538" s="937"/>
      <c r="I538" s="937"/>
      <c r="J538" s="937"/>
      <c r="K538" s="937"/>
      <c r="L538" s="937"/>
      <c r="M538" s="937"/>
      <c r="N538" s="937"/>
      <c r="O538" s="937"/>
      <c r="P538" s="937"/>
      <c r="Q538" s="937"/>
      <c r="R538" s="937"/>
      <c r="AC538" s="899"/>
      <c r="AD538" s="899"/>
      <c r="AE538" s="899"/>
      <c r="AF538" s="937"/>
      <c r="AG538" s="937"/>
      <c r="AH538" s="937"/>
      <c r="AI538" s="937"/>
      <c r="AJ538" s="937"/>
      <c r="AK538" s="937"/>
      <c r="AL538" s="937"/>
      <c r="AM538" s="937"/>
      <c r="AN538" s="937"/>
      <c r="AO538" s="937"/>
      <c r="AP538" s="937"/>
    </row>
    <row r="539" spans="4:42" ht="21.95" customHeight="1">
      <c r="D539" s="899"/>
      <c r="E539" s="899"/>
      <c r="F539" s="899"/>
      <c r="G539" s="937"/>
      <c r="I539" s="937"/>
      <c r="J539" s="937"/>
      <c r="K539" s="937"/>
      <c r="L539" s="937"/>
      <c r="M539" s="937"/>
      <c r="N539" s="937"/>
      <c r="O539" s="937"/>
      <c r="P539" s="937"/>
      <c r="Q539" s="937"/>
      <c r="R539" s="937"/>
      <c r="AC539" s="899"/>
      <c r="AD539" s="899"/>
      <c r="AE539" s="899"/>
      <c r="AF539" s="937"/>
      <c r="AG539" s="937"/>
      <c r="AH539" s="937"/>
      <c r="AI539" s="937"/>
      <c r="AJ539" s="937"/>
      <c r="AK539" s="937"/>
      <c r="AL539" s="937"/>
      <c r="AM539" s="937"/>
      <c r="AN539" s="937"/>
      <c r="AO539" s="937"/>
      <c r="AP539" s="937"/>
    </row>
    <row r="540" spans="4:42" ht="21.95" customHeight="1">
      <c r="D540" s="899"/>
      <c r="E540" s="899"/>
      <c r="F540" s="899"/>
      <c r="G540" s="937"/>
      <c r="I540" s="937"/>
      <c r="J540" s="937"/>
      <c r="K540" s="937"/>
      <c r="L540" s="937"/>
      <c r="M540" s="937"/>
      <c r="N540" s="937"/>
      <c r="O540" s="937"/>
      <c r="P540" s="937"/>
      <c r="Q540" s="937"/>
      <c r="R540" s="937"/>
      <c r="AC540" s="899"/>
      <c r="AD540" s="899"/>
      <c r="AE540" s="899"/>
      <c r="AF540" s="937"/>
      <c r="AG540" s="937"/>
      <c r="AH540" s="937"/>
      <c r="AI540" s="937"/>
      <c r="AJ540" s="937"/>
      <c r="AK540" s="937"/>
      <c r="AL540" s="937"/>
      <c r="AM540" s="937"/>
      <c r="AN540" s="937"/>
      <c r="AO540" s="937"/>
      <c r="AP540" s="937"/>
    </row>
    <row r="541" spans="4:42" ht="21.95" customHeight="1">
      <c r="D541" s="899"/>
      <c r="E541" s="899"/>
      <c r="F541" s="899"/>
      <c r="G541" s="937"/>
      <c r="I541" s="937"/>
      <c r="J541" s="937"/>
      <c r="K541" s="937"/>
      <c r="L541" s="937"/>
      <c r="M541" s="937"/>
      <c r="N541" s="937"/>
      <c r="O541" s="937"/>
      <c r="P541" s="937"/>
      <c r="Q541" s="937"/>
      <c r="R541" s="937"/>
      <c r="AC541" s="899"/>
      <c r="AD541" s="899"/>
      <c r="AE541" s="899"/>
      <c r="AF541" s="937"/>
      <c r="AG541" s="937"/>
      <c r="AH541" s="937"/>
      <c r="AI541" s="937"/>
      <c r="AJ541" s="937"/>
      <c r="AK541" s="937"/>
      <c r="AL541" s="937"/>
      <c r="AM541" s="937"/>
      <c r="AN541" s="937"/>
      <c r="AO541" s="937"/>
      <c r="AP541" s="937"/>
    </row>
    <row r="542" spans="4:42" ht="21.95" customHeight="1">
      <c r="D542" s="899"/>
      <c r="E542" s="899"/>
      <c r="F542" s="899"/>
      <c r="G542" s="937"/>
      <c r="I542" s="937"/>
      <c r="J542" s="937"/>
      <c r="K542" s="937"/>
      <c r="L542" s="937"/>
      <c r="M542" s="937"/>
      <c r="N542" s="937"/>
      <c r="O542" s="937"/>
      <c r="P542" s="937"/>
      <c r="Q542" s="937"/>
      <c r="R542" s="937"/>
      <c r="AC542" s="899"/>
      <c r="AD542" s="899"/>
      <c r="AE542" s="899"/>
      <c r="AF542" s="937"/>
      <c r="AG542" s="937"/>
      <c r="AH542" s="937"/>
      <c r="AI542" s="937"/>
      <c r="AJ542" s="937"/>
      <c r="AK542" s="937"/>
      <c r="AL542" s="937"/>
      <c r="AM542" s="937"/>
      <c r="AN542" s="937"/>
      <c r="AO542" s="937"/>
      <c r="AP542" s="937"/>
    </row>
    <row r="543" spans="4:42" ht="21.95" customHeight="1">
      <c r="D543" s="899"/>
      <c r="E543" s="899"/>
      <c r="F543" s="899"/>
      <c r="G543" s="937"/>
      <c r="I543" s="937"/>
      <c r="J543" s="937"/>
      <c r="K543" s="937"/>
      <c r="L543" s="937"/>
      <c r="M543" s="937"/>
      <c r="N543" s="937"/>
      <c r="O543" s="937"/>
      <c r="P543" s="937"/>
      <c r="Q543" s="937"/>
      <c r="R543" s="937"/>
      <c r="AC543" s="899"/>
      <c r="AD543" s="899"/>
      <c r="AE543" s="899"/>
      <c r="AF543" s="937"/>
      <c r="AG543" s="937"/>
      <c r="AH543" s="937"/>
      <c r="AI543" s="937"/>
      <c r="AJ543" s="937"/>
      <c r="AK543" s="937"/>
      <c r="AL543" s="937"/>
      <c r="AM543" s="937"/>
      <c r="AN543" s="937"/>
      <c r="AO543" s="937"/>
      <c r="AP543" s="937"/>
    </row>
    <row r="544" spans="4:42" ht="21.95" customHeight="1">
      <c r="D544" s="899"/>
      <c r="E544" s="899"/>
      <c r="F544" s="899"/>
      <c r="G544" s="937"/>
      <c r="I544" s="937"/>
      <c r="J544" s="937"/>
      <c r="K544" s="937"/>
      <c r="L544" s="937"/>
      <c r="M544" s="937"/>
      <c r="N544" s="937"/>
      <c r="O544" s="937"/>
      <c r="P544" s="937"/>
      <c r="Q544" s="937"/>
      <c r="R544" s="937"/>
      <c r="AC544" s="899"/>
      <c r="AD544" s="899"/>
      <c r="AE544" s="899"/>
      <c r="AF544" s="937"/>
      <c r="AG544" s="937"/>
      <c r="AH544" s="937"/>
      <c r="AI544" s="937"/>
      <c r="AJ544" s="937"/>
      <c r="AK544" s="937"/>
      <c r="AL544" s="937"/>
      <c r="AM544" s="937"/>
      <c r="AN544" s="937"/>
      <c r="AO544" s="937"/>
      <c r="AP544" s="937"/>
    </row>
    <row r="545" spans="4:42" ht="21.95" customHeight="1">
      <c r="D545" s="899"/>
      <c r="E545" s="899"/>
      <c r="F545" s="899"/>
      <c r="G545" s="937"/>
      <c r="I545" s="937"/>
      <c r="J545" s="937"/>
      <c r="K545" s="937"/>
      <c r="L545" s="937"/>
      <c r="M545" s="937"/>
      <c r="N545" s="937"/>
      <c r="O545" s="937"/>
      <c r="P545" s="937"/>
      <c r="Q545" s="937"/>
      <c r="R545" s="937"/>
      <c r="AC545" s="899"/>
      <c r="AD545" s="899"/>
      <c r="AE545" s="899"/>
      <c r="AF545" s="937"/>
      <c r="AG545" s="937"/>
      <c r="AH545" s="937"/>
      <c r="AI545" s="937"/>
      <c r="AJ545" s="937"/>
      <c r="AK545" s="937"/>
      <c r="AL545" s="937"/>
      <c r="AM545" s="937"/>
      <c r="AN545" s="937"/>
      <c r="AO545" s="937"/>
      <c r="AP545" s="937"/>
    </row>
    <row r="546" spans="4:42" ht="21.95" customHeight="1">
      <c r="D546" s="899"/>
      <c r="E546" s="899"/>
      <c r="F546" s="899"/>
      <c r="G546" s="937"/>
      <c r="I546" s="937"/>
      <c r="J546" s="937"/>
      <c r="K546" s="937"/>
      <c r="L546" s="937"/>
      <c r="M546" s="937"/>
      <c r="N546" s="937"/>
      <c r="O546" s="937"/>
      <c r="P546" s="937"/>
      <c r="Q546" s="937"/>
      <c r="R546" s="937"/>
      <c r="AC546" s="899"/>
      <c r="AD546" s="899"/>
      <c r="AE546" s="899"/>
      <c r="AF546" s="937"/>
      <c r="AG546" s="937"/>
      <c r="AH546" s="937"/>
      <c r="AI546" s="937"/>
      <c r="AJ546" s="937"/>
      <c r="AK546" s="937"/>
      <c r="AL546" s="937"/>
      <c r="AM546" s="937"/>
      <c r="AN546" s="937"/>
      <c r="AO546" s="937"/>
      <c r="AP546" s="937"/>
    </row>
    <row r="547" spans="4:42" ht="21.95" customHeight="1">
      <c r="D547" s="899"/>
      <c r="E547" s="899"/>
      <c r="F547" s="899"/>
      <c r="G547" s="937"/>
      <c r="I547" s="937"/>
      <c r="J547" s="937"/>
      <c r="K547" s="937"/>
      <c r="L547" s="937"/>
      <c r="M547" s="937"/>
      <c r="N547" s="937"/>
      <c r="O547" s="937"/>
      <c r="P547" s="937"/>
      <c r="Q547" s="937"/>
      <c r="R547" s="937"/>
      <c r="AC547" s="899"/>
      <c r="AD547" s="899"/>
      <c r="AE547" s="899"/>
      <c r="AF547" s="937"/>
      <c r="AG547" s="937"/>
      <c r="AH547" s="937"/>
      <c r="AI547" s="937"/>
      <c r="AJ547" s="937"/>
      <c r="AK547" s="937"/>
      <c r="AL547" s="937"/>
      <c r="AM547" s="937"/>
      <c r="AN547" s="937"/>
      <c r="AO547" s="937"/>
      <c r="AP547" s="937"/>
    </row>
    <row r="548" spans="4:42" ht="21.95" customHeight="1">
      <c r="D548" s="899"/>
      <c r="E548" s="899"/>
      <c r="F548" s="899"/>
      <c r="G548" s="937"/>
      <c r="I548" s="937"/>
      <c r="J548" s="937"/>
      <c r="K548" s="937"/>
      <c r="L548" s="937"/>
      <c r="M548" s="937"/>
      <c r="N548" s="937"/>
      <c r="O548" s="937"/>
      <c r="P548" s="937"/>
      <c r="Q548" s="937"/>
      <c r="R548" s="937"/>
      <c r="AC548" s="899"/>
      <c r="AD548" s="899"/>
      <c r="AE548" s="899"/>
      <c r="AF548" s="937"/>
      <c r="AG548" s="937"/>
      <c r="AH548" s="937"/>
      <c r="AI548" s="937"/>
      <c r="AJ548" s="937"/>
      <c r="AK548" s="937"/>
      <c r="AL548" s="937"/>
      <c r="AM548" s="937"/>
      <c r="AN548" s="937"/>
      <c r="AO548" s="937"/>
      <c r="AP548" s="937"/>
    </row>
    <row r="549" spans="4:42" ht="21.95" customHeight="1">
      <c r="D549" s="899"/>
      <c r="E549" s="899"/>
      <c r="F549" s="899"/>
      <c r="G549" s="937"/>
      <c r="I549" s="937"/>
      <c r="J549" s="937"/>
      <c r="K549" s="937"/>
      <c r="L549" s="937"/>
      <c r="M549" s="937"/>
      <c r="N549" s="937"/>
      <c r="O549" s="937"/>
      <c r="P549" s="937"/>
      <c r="Q549" s="937"/>
      <c r="R549" s="937"/>
      <c r="AC549" s="899"/>
      <c r="AD549" s="899"/>
      <c r="AE549" s="899"/>
      <c r="AF549" s="937"/>
      <c r="AG549" s="937"/>
      <c r="AH549" s="937"/>
      <c r="AI549" s="937"/>
      <c r="AJ549" s="937"/>
      <c r="AK549" s="937"/>
      <c r="AL549" s="937"/>
      <c r="AM549" s="937"/>
      <c r="AN549" s="937"/>
      <c r="AO549" s="937"/>
      <c r="AP549" s="937"/>
    </row>
    <row r="550" spans="4:42" ht="21.95" customHeight="1">
      <c r="D550" s="899"/>
      <c r="E550" s="899"/>
      <c r="F550" s="899"/>
      <c r="G550" s="937"/>
      <c r="I550" s="937"/>
      <c r="J550" s="937"/>
      <c r="K550" s="937"/>
      <c r="L550" s="937"/>
      <c r="M550" s="937"/>
      <c r="N550" s="937"/>
      <c r="O550" s="937"/>
      <c r="P550" s="937"/>
      <c r="Q550" s="937"/>
      <c r="R550" s="937"/>
      <c r="AC550" s="899"/>
      <c r="AD550" s="899"/>
      <c r="AE550" s="899"/>
      <c r="AF550" s="937"/>
      <c r="AG550" s="937"/>
      <c r="AH550" s="937"/>
      <c r="AI550" s="937"/>
      <c r="AJ550" s="937"/>
      <c r="AK550" s="937"/>
      <c r="AL550" s="937"/>
      <c r="AM550" s="937"/>
      <c r="AN550" s="937"/>
      <c r="AO550" s="937"/>
      <c r="AP550" s="937"/>
    </row>
    <row r="551" spans="4:42" ht="21.95" customHeight="1">
      <c r="D551" s="899"/>
      <c r="E551" s="899"/>
      <c r="F551" s="899"/>
      <c r="G551" s="937"/>
      <c r="I551" s="937"/>
      <c r="J551" s="937"/>
      <c r="K551" s="937"/>
      <c r="L551" s="937"/>
      <c r="M551" s="937"/>
      <c r="N551" s="937"/>
      <c r="O551" s="937"/>
      <c r="P551" s="937"/>
      <c r="Q551" s="937"/>
      <c r="R551" s="937"/>
      <c r="AC551" s="899"/>
      <c r="AD551" s="899"/>
      <c r="AE551" s="899"/>
      <c r="AF551" s="937"/>
      <c r="AG551" s="937"/>
      <c r="AH551" s="937"/>
      <c r="AI551" s="937"/>
      <c r="AJ551" s="937"/>
      <c r="AK551" s="937"/>
      <c r="AL551" s="937"/>
      <c r="AM551" s="937"/>
      <c r="AN551" s="937"/>
      <c r="AO551" s="937"/>
      <c r="AP551" s="937"/>
    </row>
    <row r="552" spans="4:42" ht="21.95" customHeight="1">
      <c r="D552" s="899"/>
      <c r="E552" s="899"/>
      <c r="F552" s="899"/>
      <c r="G552" s="937"/>
      <c r="I552" s="937"/>
      <c r="J552" s="937"/>
      <c r="K552" s="937"/>
      <c r="L552" s="937"/>
      <c r="M552" s="937"/>
      <c r="N552" s="937"/>
      <c r="O552" s="937"/>
      <c r="P552" s="937"/>
      <c r="Q552" s="937"/>
      <c r="R552" s="937"/>
      <c r="AC552" s="899"/>
      <c r="AD552" s="899"/>
      <c r="AE552" s="899"/>
      <c r="AF552" s="937"/>
      <c r="AG552" s="937"/>
      <c r="AH552" s="937"/>
      <c r="AI552" s="937"/>
      <c r="AJ552" s="937"/>
      <c r="AK552" s="937"/>
      <c r="AL552" s="937"/>
      <c r="AM552" s="937"/>
      <c r="AN552" s="937"/>
      <c r="AO552" s="937"/>
      <c r="AP552" s="937"/>
    </row>
    <row r="553" spans="4:42" ht="21.95" customHeight="1">
      <c r="D553" s="899"/>
      <c r="E553" s="899"/>
      <c r="F553" s="899"/>
      <c r="G553" s="937"/>
      <c r="I553" s="937"/>
      <c r="J553" s="937"/>
      <c r="K553" s="937"/>
      <c r="L553" s="937"/>
      <c r="M553" s="937"/>
      <c r="N553" s="937"/>
      <c r="O553" s="937"/>
      <c r="P553" s="937"/>
      <c r="Q553" s="937"/>
      <c r="R553" s="937"/>
      <c r="AC553" s="899"/>
      <c r="AD553" s="899"/>
      <c r="AE553" s="899"/>
      <c r="AF553" s="937"/>
      <c r="AG553" s="937"/>
      <c r="AH553" s="937"/>
      <c r="AI553" s="937"/>
      <c r="AJ553" s="937"/>
      <c r="AK553" s="937"/>
      <c r="AL553" s="937"/>
      <c r="AM553" s="937"/>
      <c r="AN553" s="937"/>
      <c r="AO553" s="937"/>
      <c r="AP553" s="937"/>
    </row>
    <row r="554" spans="4:42" ht="21.95" customHeight="1">
      <c r="D554" s="899"/>
      <c r="E554" s="899"/>
      <c r="F554" s="899"/>
      <c r="G554" s="937"/>
      <c r="I554" s="937"/>
      <c r="J554" s="937"/>
      <c r="K554" s="937"/>
      <c r="L554" s="937"/>
      <c r="M554" s="937"/>
      <c r="N554" s="937"/>
      <c r="O554" s="937"/>
      <c r="P554" s="937"/>
      <c r="Q554" s="937"/>
      <c r="R554" s="937"/>
      <c r="AC554" s="899"/>
      <c r="AD554" s="899"/>
      <c r="AE554" s="899"/>
      <c r="AF554" s="937"/>
      <c r="AG554" s="937"/>
      <c r="AH554" s="937"/>
      <c r="AI554" s="937"/>
      <c r="AJ554" s="937"/>
      <c r="AK554" s="937"/>
      <c r="AL554" s="937"/>
      <c r="AM554" s="937"/>
      <c r="AN554" s="937"/>
      <c r="AO554" s="937"/>
      <c r="AP554" s="937"/>
    </row>
    <row r="555" spans="4:42" ht="21.95" customHeight="1">
      <c r="D555" s="899"/>
      <c r="E555" s="899"/>
      <c r="F555" s="899"/>
      <c r="G555" s="937"/>
      <c r="I555" s="937"/>
      <c r="J555" s="937"/>
      <c r="K555" s="937"/>
      <c r="L555" s="937"/>
      <c r="M555" s="937"/>
      <c r="N555" s="937"/>
      <c r="O555" s="937"/>
      <c r="P555" s="937"/>
      <c r="Q555" s="937"/>
      <c r="R555" s="937"/>
      <c r="AC555" s="899"/>
      <c r="AD555" s="899"/>
      <c r="AE555" s="899"/>
      <c r="AF555" s="937"/>
      <c r="AG555" s="937"/>
      <c r="AH555" s="937"/>
      <c r="AI555" s="937"/>
      <c r="AJ555" s="937"/>
      <c r="AK555" s="937"/>
      <c r="AL555" s="937"/>
      <c r="AM555" s="937"/>
      <c r="AN555" s="937"/>
      <c r="AO555" s="937"/>
      <c r="AP555" s="937"/>
    </row>
    <row r="556" spans="4:42" ht="21.95" customHeight="1">
      <c r="D556" s="899"/>
      <c r="E556" s="899"/>
      <c r="F556" s="899"/>
      <c r="G556" s="937"/>
      <c r="I556" s="937"/>
      <c r="J556" s="937"/>
      <c r="K556" s="937"/>
      <c r="L556" s="937"/>
      <c r="M556" s="937"/>
      <c r="N556" s="937"/>
      <c r="O556" s="937"/>
      <c r="P556" s="937"/>
      <c r="Q556" s="937"/>
      <c r="R556" s="937"/>
      <c r="AC556" s="899"/>
      <c r="AD556" s="899"/>
      <c r="AE556" s="899"/>
      <c r="AF556" s="937"/>
      <c r="AG556" s="937"/>
      <c r="AH556" s="937"/>
      <c r="AI556" s="937"/>
      <c r="AJ556" s="937"/>
      <c r="AK556" s="937"/>
      <c r="AL556" s="937"/>
      <c r="AM556" s="937"/>
      <c r="AN556" s="937"/>
      <c r="AO556" s="937"/>
      <c r="AP556" s="937"/>
    </row>
    <row r="557" spans="4:42" ht="21.95" customHeight="1">
      <c r="D557" s="899"/>
      <c r="E557" s="899"/>
      <c r="F557" s="899"/>
      <c r="G557" s="937"/>
      <c r="I557" s="937"/>
      <c r="J557" s="937"/>
      <c r="K557" s="937"/>
      <c r="L557" s="937"/>
      <c r="M557" s="937"/>
      <c r="N557" s="937"/>
      <c r="O557" s="937"/>
      <c r="P557" s="937"/>
      <c r="Q557" s="937"/>
      <c r="R557" s="937"/>
      <c r="AC557" s="899"/>
      <c r="AD557" s="899"/>
      <c r="AE557" s="899"/>
      <c r="AF557" s="937"/>
      <c r="AG557" s="937"/>
      <c r="AH557" s="937"/>
      <c r="AI557" s="937"/>
      <c r="AJ557" s="937"/>
      <c r="AK557" s="937"/>
      <c r="AL557" s="937"/>
      <c r="AM557" s="937"/>
      <c r="AN557" s="937"/>
      <c r="AO557" s="937"/>
      <c r="AP557" s="937"/>
    </row>
    <row r="558" spans="4:42" ht="21.95" customHeight="1">
      <c r="D558" s="899"/>
      <c r="E558" s="899"/>
      <c r="F558" s="899"/>
      <c r="G558" s="937"/>
      <c r="I558" s="937"/>
      <c r="J558" s="937"/>
      <c r="K558" s="937"/>
      <c r="L558" s="937"/>
      <c r="M558" s="937"/>
      <c r="N558" s="937"/>
      <c r="O558" s="937"/>
      <c r="P558" s="937"/>
      <c r="Q558" s="937"/>
      <c r="R558" s="937"/>
      <c r="AC558" s="899"/>
      <c r="AD558" s="899"/>
      <c r="AE558" s="899"/>
      <c r="AF558" s="937"/>
      <c r="AG558" s="937"/>
      <c r="AH558" s="937"/>
      <c r="AI558" s="937"/>
      <c r="AJ558" s="937"/>
      <c r="AK558" s="937"/>
      <c r="AL558" s="937"/>
      <c r="AM558" s="937"/>
      <c r="AN558" s="937"/>
      <c r="AO558" s="937"/>
      <c r="AP558" s="937"/>
    </row>
    <row r="559" spans="4:42" ht="21.95" customHeight="1">
      <c r="D559" s="899"/>
      <c r="E559" s="899"/>
      <c r="F559" s="899"/>
      <c r="G559" s="937"/>
      <c r="I559" s="937"/>
      <c r="J559" s="937"/>
      <c r="K559" s="937"/>
      <c r="L559" s="937"/>
      <c r="M559" s="937"/>
      <c r="N559" s="937"/>
      <c r="O559" s="937"/>
      <c r="P559" s="937"/>
      <c r="Q559" s="937"/>
      <c r="R559" s="937"/>
      <c r="AC559" s="899"/>
      <c r="AD559" s="899"/>
      <c r="AE559" s="899"/>
      <c r="AF559" s="937"/>
      <c r="AG559" s="937"/>
      <c r="AH559" s="937"/>
      <c r="AI559" s="937"/>
      <c r="AJ559" s="937"/>
      <c r="AK559" s="937"/>
      <c r="AL559" s="937"/>
      <c r="AM559" s="937"/>
      <c r="AN559" s="937"/>
      <c r="AO559" s="937"/>
      <c r="AP559" s="937"/>
    </row>
    <row r="560" spans="4:42" ht="21.95" customHeight="1">
      <c r="D560" s="899"/>
      <c r="E560" s="899"/>
      <c r="F560" s="899"/>
      <c r="G560" s="937"/>
      <c r="I560" s="937"/>
      <c r="J560" s="937"/>
      <c r="K560" s="937"/>
      <c r="L560" s="937"/>
      <c r="M560" s="937"/>
      <c r="N560" s="937"/>
      <c r="O560" s="937"/>
      <c r="P560" s="937"/>
      <c r="Q560" s="937"/>
      <c r="R560" s="937"/>
      <c r="AC560" s="899"/>
      <c r="AD560" s="899"/>
      <c r="AE560" s="899"/>
      <c r="AF560" s="937"/>
      <c r="AG560" s="937"/>
      <c r="AH560" s="937"/>
      <c r="AI560" s="937"/>
      <c r="AJ560" s="937"/>
      <c r="AK560" s="937"/>
      <c r="AL560" s="937"/>
      <c r="AM560" s="937"/>
      <c r="AN560" s="937"/>
      <c r="AO560" s="937"/>
      <c r="AP560" s="937"/>
    </row>
    <row r="561" spans="4:42" ht="21.95" customHeight="1">
      <c r="D561" s="899"/>
      <c r="E561" s="899"/>
      <c r="F561" s="899"/>
      <c r="G561" s="937"/>
      <c r="I561" s="937"/>
      <c r="J561" s="937"/>
      <c r="K561" s="937"/>
      <c r="L561" s="937"/>
      <c r="M561" s="937"/>
      <c r="N561" s="937"/>
      <c r="O561" s="937"/>
      <c r="P561" s="937"/>
      <c r="Q561" s="937"/>
      <c r="R561" s="937"/>
      <c r="AC561" s="899"/>
      <c r="AD561" s="899"/>
      <c r="AE561" s="899"/>
      <c r="AF561" s="937"/>
      <c r="AG561" s="937"/>
      <c r="AH561" s="937"/>
      <c r="AI561" s="937"/>
      <c r="AJ561" s="937"/>
      <c r="AK561" s="937"/>
      <c r="AL561" s="937"/>
      <c r="AM561" s="937"/>
      <c r="AN561" s="937"/>
      <c r="AO561" s="937"/>
      <c r="AP561" s="937"/>
    </row>
    <row r="562" spans="4:42" ht="21.95" customHeight="1">
      <c r="D562" s="899"/>
      <c r="E562" s="899"/>
      <c r="F562" s="899"/>
      <c r="G562" s="937"/>
      <c r="I562" s="937"/>
      <c r="J562" s="937"/>
      <c r="K562" s="937"/>
      <c r="L562" s="937"/>
      <c r="M562" s="937"/>
      <c r="N562" s="937"/>
      <c r="O562" s="937"/>
      <c r="P562" s="937"/>
      <c r="Q562" s="937"/>
      <c r="R562" s="937"/>
      <c r="AC562" s="899"/>
      <c r="AD562" s="899"/>
      <c r="AE562" s="899"/>
      <c r="AF562" s="937"/>
      <c r="AG562" s="937"/>
      <c r="AH562" s="937"/>
      <c r="AI562" s="937"/>
      <c r="AJ562" s="937"/>
      <c r="AK562" s="937"/>
      <c r="AL562" s="937"/>
      <c r="AM562" s="937"/>
      <c r="AN562" s="937"/>
      <c r="AO562" s="937"/>
      <c r="AP562" s="937"/>
    </row>
    <row r="563" spans="4:42" ht="21.95" customHeight="1">
      <c r="D563" s="899"/>
      <c r="E563" s="899"/>
      <c r="F563" s="899"/>
      <c r="G563" s="937"/>
      <c r="I563" s="937"/>
      <c r="J563" s="937"/>
      <c r="K563" s="937"/>
      <c r="L563" s="937"/>
      <c r="M563" s="937"/>
      <c r="N563" s="937"/>
      <c r="O563" s="937"/>
      <c r="P563" s="937"/>
      <c r="Q563" s="937"/>
      <c r="R563" s="937"/>
      <c r="AC563" s="899"/>
      <c r="AD563" s="899"/>
      <c r="AE563" s="899"/>
      <c r="AF563" s="937"/>
      <c r="AG563" s="937"/>
      <c r="AH563" s="937"/>
      <c r="AI563" s="937"/>
      <c r="AJ563" s="937"/>
      <c r="AK563" s="937"/>
      <c r="AL563" s="937"/>
      <c r="AM563" s="937"/>
      <c r="AN563" s="937"/>
      <c r="AO563" s="937"/>
      <c r="AP563" s="937"/>
    </row>
    <row r="564" spans="4:42" ht="21.95" customHeight="1">
      <c r="D564" s="899"/>
      <c r="E564" s="899"/>
      <c r="F564" s="899"/>
      <c r="G564" s="937"/>
      <c r="I564" s="937"/>
      <c r="J564" s="937"/>
      <c r="K564" s="937"/>
      <c r="L564" s="937"/>
      <c r="M564" s="937"/>
      <c r="N564" s="937"/>
      <c r="O564" s="937"/>
      <c r="P564" s="937"/>
      <c r="Q564" s="937"/>
      <c r="R564" s="937"/>
      <c r="AC564" s="899"/>
      <c r="AD564" s="899"/>
      <c r="AE564" s="899"/>
      <c r="AF564" s="937"/>
      <c r="AG564" s="937"/>
      <c r="AH564" s="937"/>
      <c r="AI564" s="937"/>
      <c r="AJ564" s="937"/>
      <c r="AK564" s="937"/>
      <c r="AL564" s="937"/>
      <c r="AM564" s="937"/>
      <c r="AN564" s="937"/>
      <c r="AO564" s="937"/>
      <c r="AP564" s="937"/>
    </row>
    <row r="565" spans="4:42" ht="21.95" customHeight="1">
      <c r="D565" s="899"/>
      <c r="E565" s="899"/>
      <c r="F565" s="899"/>
      <c r="G565" s="937"/>
      <c r="I565" s="937"/>
      <c r="J565" s="937"/>
      <c r="K565" s="937"/>
      <c r="L565" s="937"/>
      <c r="M565" s="937"/>
      <c r="N565" s="937"/>
      <c r="O565" s="937"/>
      <c r="P565" s="937"/>
      <c r="Q565" s="937"/>
      <c r="R565" s="937"/>
      <c r="AC565" s="899"/>
      <c r="AD565" s="899"/>
      <c r="AE565" s="899"/>
      <c r="AF565" s="937"/>
      <c r="AG565" s="937"/>
      <c r="AH565" s="937"/>
      <c r="AI565" s="937"/>
      <c r="AJ565" s="937"/>
      <c r="AK565" s="937"/>
      <c r="AL565" s="937"/>
      <c r="AM565" s="937"/>
      <c r="AN565" s="937"/>
      <c r="AO565" s="937"/>
      <c r="AP565" s="937"/>
    </row>
    <row r="566" spans="4:42" ht="21.95" customHeight="1">
      <c r="D566" s="899"/>
      <c r="E566" s="899"/>
      <c r="F566" s="899"/>
      <c r="G566" s="937"/>
      <c r="I566" s="937"/>
      <c r="J566" s="937"/>
      <c r="K566" s="937"/>
      <c r="L566" s="937"/>
      <c r="M566" s="937"/>
      <c r="N566" s="937"/>
      <c r="O566" s="937"/>
      <c r="P566" s="937"/>
      <c r="Q566" s="937"/>
      <c r="R566" s="937"/>
      <c r="AC566" s="899"/>
      <c r="AD566" s="899"/>
      <c r="AE566" s="899"/>
      <c r="AF566" s="937"/>
      <c r="AG566" s="937"/>
      <c r="AH566" s="937"/>
      <c r="AI566" s="937"/>
      <c r="AJ566" s="937"/>
      <c r="AK566" s="937"/>
      <c r="AL566" s="937"/>
      <c r="AM566" s="937"/>
      <c r="AN566" s="937"/>
      <c r="AO566" s="937"/>
      <c r="AP566" s="937"/>
    </row>
    <row r="567" spans="4:42" ht="21.95" customHeight="1">
      <c r="D567" s="899"/>
      <c r="E567" s="899"/>
      <c r="F567" s="899"/>
      <c r="G567" s="937"/>
      <c r="I567" s="937"/>
      <c r="J567" s="937"/>
      <c r="K567" s="937"/>
      <c r="L567" s="937"/>
      <c r="M567" s="937"/>
      <c r="N567" s="937"/>
      <c r="O567" s="937"/>
      <c r="P567" s="937"/>
      <c r="Q567" s="937"/>
      <c r="R567" s="937"/>
      <c r="AC567" s="899"/>
      <c r="AD567" s="899"/>
      <c r="AE567" s="899"/>
      <c r="AF567" s="937"/>
      <c r="AG567" s="937"/>
      <c r="AH567" s="937"/>
      <c r="AI567" s="937"/>
      <c r="AJ567" s="937"/>
      <c r="AK567" s="937"/>
      <c r="AL567" s="937"/>
      <c r="AM567" s="937"/>
      <c r="AN567" s="937"/>
      <c r="AO567" s="937"/>
      <c r="AP567" s="937"/>
    </row>
    <row r="568" spans="4:42" ht="21.95" customHeight="1">
      <c r="D568" s="899"/>
      <c r="E568" s="899"/>
      <c r="F568" s="899"/>
      <c r="G568" s="937"/>
      <c r="I568" s="937"/>
      <c r="J568" s="937"/>
      <c r="K568" s="937"/>
      <c r="L568" s="937"/>
      <c r="M568" s="937"/>
      <c r="N568" s="937"/>
      <c r="O568" s="937"/>
      <c r="P568" s="937"/>
      <c r="Q568" s="937"/>
      <c r="R568" s="937"/>
      <c r="AC568" s="899"/>
      <c r="AD568" s="899"/>
      <c r="AE568" s="899"/>
      <c r="AF568" s="937"/>
      <c r="AG568" s="937"/>
      <c r="AH568" s="937"/>
      <c r="AI568" s="937"/>
      <c r="AJ568" s="937"/>
      <c r="AK568" s="937"/>
      <c r="AL568" s="937"/>
      <c r="AM568" s="937"/>
      <c r="AN568" s="937"/>
      <c r="AO568" s="937"/>
      <c r="AP568" s="937"/>
    </row>
    <row r="569" spans="4:42" ht="21.95" customHeight="1">
      <c r="D569" s="899"/>
      <c r="E569" s="899"/>
      <c r="F569" s="899"/>
      <c r="G569" s="937"/>
      <c r="I569" s="937"/>
      <c r="J569" s="937"/>
      <c r="K569" s="937"/>
      <c r="L569" s="937"/>
      <c r="M569" s="937"/>
      <c r="N569" s="937"/>
      <c r="O569" s="937"/>
      <c r="P569" s="937"/>
      <c r="Q569" s="937"/>
      <c r="R569" s="937"/>
      <c r="AC569" s="899"/>
      <c r="AD569" s="899"/>
      <c r="AE569" s="899"/>
      <c r="AF569" s="937"/>
      <c r="AG569" s="937"/>
      <c r="AH569" s="937"/>
      <c r="AI569" s="937"/>
      <c r="AJ569" s="937"/>
      <c r="AK569" s="937"/>
      <c r="AL569" s="937"/>
      <c r="AM569" s="937"/>
      <c r="AN569" s="937"/>
      <c r="AO569" s="937"/>
      <c r="AP569" s="937"/>
    </row>
    <row r="570" spans="4:42" ht="21.95" customHeight="1">
      <c r="D570" s="899"/>
      <c r="E570" s="899"/>
      <c r="F570" s="899"/>
      <c r="G570" s="937"/>
      <c r="I570" s="937"/>
      <c r="J570" s="937"/>
      <c r="K570" s="937"/>
      <c r="L570" s="937"/>
      <c r="M570" s="937"/>
      <c r="N570" s="937"/>
      <c r="O570" s="937"/>
      <c r="P570" s="937"/>
      <c r="Q570" s="937"/>
      <c r="R570" s="937"/>
      <c r="AC570" s="899"/>
      <c r="AD570" s="899"/>
      <c r="AE570" s="899"/>
      <c r="AF570" s="937"/>
      <c r="AG570" s="937"/>
      <c r="AH570" s="937"/>
      <c r="AI570" s="937"/>
      <c r="AJ570" s="937"/>
      <c r="AK570" s="937"/>
      <c r="AL570" s="937"/>
      <c r="AM570" s="937"/>
      <c r="AN570" s="937"/>
      <c r="AO570" s="937"/>
      <c r="AP570" s="937"/>
    </row>
    <row r="571" spans="4:42" ht="21.95" customHeight="1">
      <c r="D571" s="899"/>
      <c r="E571" s="899"/>
      <c r="F571" s="899"/>
      <c r="G571" s="937"/>
      <c r="I571" s="937"/>
      <c r="J571" s="937"/>
      <c r="K571" s="937"/>
      <c r="L571" s="937"/>
      <c r="M571" s="937"/>
      <c r="N571" s="937"/>
      <c r="O571" s="937"/>
      <c r="P571" s="937"/>
      <c r="Q571" s="937"/>
      <c r="R571" s="937"/>
      <c r="AC571" s="899"/>
      <c r="AD571" s="899"/>
      <c r="AE571" s="899"/>
      <c r="AF571" s="937"/>
      <c r="AG571" s="937"/>
      <c r="AH571" s="937"/>
      <c r="AI571" s="937"/>
      <c r="AJ571" s="937"/>
      <c r="AK571" s="937"/>
      <c r="AL571" s="937"/>
      <c r="AM571" s="937"/>
      <c r="AN571" s="937"/>
      <c r="AO571" s="937"/>
      <c r="AP571" s="937"/>
    </row>
    <row r="572" spans="4:42" ht="21.95" customHeight="1">
      <c r="D572" s="899"/>
      <c r="E572" s="899"/>
      <c r="F572" s="899"/>
      <c r="G572" s="937"/>
      <c r="I572" s="937"/>
      <c r="J572" s="937"/>
      <c r="K572" s="937"/>
      <c r="L572" s="937"/>
      <c r="M572" s="937"/>
      <c r="N572" s="937"/>
      <c r="O572" s="937"/>
      <c r="P572" s="937"/>
      <c r="Q572" s="937"/>
      <c r="R572" s="937"/>
      <c r="AC572" s="899"/>
      <c r="AD572" s="899"/>
      <c r="AE572" s="899"/>
      <c r="AF572" s="937"/>
      <c r="AG572" s="937"/>
      <c r="AH572" s="937"/>
      <c r="AI572" s="937"/>
      <c r="AJ572" s="937"/>
      <c r="AK572" s="937"/>
      <c r="AL572" s="937"/>
      <c r="AM572" s="937"/>
      <c r="AN572" s="937"/>
      <c r="AO572" s="937"/>
      <c r="AP572" s="937"/>
    </row>
    <row r="573" spans="4:42" ht="21.95" customHeight="1">
      <c r="D573" s="899"/>
      <c r="E573" s="899"/>
      <c r="F573" s="899"/>
      <c r="G573" s="937"/>
      <c r="I573" s="937"/>
      <c r="J573" s="937"/>
      <c r="K573" s="937"/>
      <c r="L573" s="937"/>
      <c r="M573" s="937"/>
      <c r="N573" s="937"/>
      <c r="O573" s="937"/>
      <c r="P573" s="937"/>
      <c r="Q573" s="937"/>
      <c r="R573" s="937"/>
      <c r="AC573" s="899"/>
      <c r="AD573" s="899"/>
      <c r="AE573" s="899"/>
      <c r="AF573" s="937"/>
      <c r="AG573" s="937"/>
      <c r="AH573" s="937"/>
      <c r="AI573" s="937"/>
      <c r="AJ573" s="937"/>
      <c r="AK573" s="937"/>
      <c r="AL573" s="937"/>
      <c r="AM573" s="937"/>
      <c r="AN573" s="937"/>
      <c r="AO573" s="937"/>
      <c r="AP573" s="937"/>
    </row>
    <row r="574" spans="4:42" ht="21.95" customHeight="1">
      <c r="D574" s="899"/>
      <c r="E574" s="899"/>
      <c r="F574" s="899"/>
      <c r="G574" s="937"/>
      <c r="I574" s="937"/>
      <c r="J574" s="937"/>
      <c r="K574" s="937"/>
      <c r="L574" s="937"/>
      <c r="M574" s="937"/>
      <c r="N574" s="937"/>
      <c r="O574" s="937"/>
      <c r="P574" s="937"/>
      <c r="Q574" s="937"/>
      <c r="R574" s="937"/>
      <c r="AC574" s="899"/>
      <c r="AD574" s="899"/>
      <c r="AE574" s="899"/>
      <c r="AF574" s="937"/>
      <c r="AG574" s="937"/>
      <c r="AH574" s="937"/>
      <c r="AI574" s="937"/>
      <c r="AJ574" s="937"/>
      <c r="AK574" s="937"/>
      <c r="AL574" s="937"/>
      <c r="AM574" s="937"/>
      <c r="AN574" s="937"/>
      <c r="AO574" s="937"/>
      <c r="AP574" s="937"/>
    </row>
    <row r="575" spans="4:42" ht="21.95" customHeight="1">
      <c r="D575" s="899"/>
      <c r="E575" s="899"/>
      <c r="F575" s="899"/>
      <c r="G575" s="937"/>
      <c r="I575" s="937"/>
      <c r="J575" s="937"/>
      <c r="K575" s="937"/>
      <c r="L575" s="937"/>
      <c r="M575" s="937"/>
      <c r="N575" s="937"/>
      <c r="O575" s="937"/>
      <c r="P575" s="937"/>
      <c r="Q575" s="937"/>
      <c r="R575" s="937"/>
      <c r="AC575" s="899"/>
      <c r="AD575" s="899"/>
      <c r="AE575" s="899"/>
      <c r="AF575" s="937"/>
      <c r="AG575" s="937"/>
      <c r="AH575" s="937"/>
      <c r="AI575" s="937"/>
      <c r="AJ575" s="937"/>
      <c r="AK575" s="937"/>
      <c r="AL575" s="937"/>
      <c r="AM575" s="937"/>
      <c r="AN575" s="937"/>
      <c r="AO575" s="937"/>
      <c r="AP575" s="937"/>
    </row>
    <row r="576" spans="4:42" ht="21.95" customHeight="1">
      <c r="D576" s="899"/>
      <c r="E576" s="899"/>
      <c r="F576" s="899"/>
      <c r="G576" s="937"/>
      <c r="I576" s="937"/>
      <c r="J576" s="937"/>
      <c r="K576" s="937"/>
      <c r="L576" s="937"/>
      <c r="M576" s="937"/>
      <c r="N576" s="937"/>
      <c r="O576" s="937"/>
      <c r="P576" s="937"/>
      <c r="Q576" s="937"/>
      <c r="R576" s="937"/>
      <c r="AC576" s="899"/>
      <c r="AD576" s="899"/>
      <c r="AE576" s="899"/>
      <c r="AF576" s="937"/>
      <c r="AG576" s="937"/>
      <c r="AH576" s="937"/>
      <c r="AI576" s="937"/>
      <c r="AJ576" s="937"/>
      <c r="AK576" s="937"/>
      <c r="AL576" s="937"/>
      <c r="AM576" s="937"/>
      <c r="AN576" s="937"/>
      <c r="AO576" s="937"/>
      <c r="AP576" s="937"/>
    </row>
    <row r="577" spans="4:42" ht="21.95" customHeight="1">
      <c r="D577" s="899"/>
      <c r="E577" s="899"/>
      <c r="F577" s="899"/>
      <c r="G577" s="937"/>
      <c r="I577" s="937"/>
      <c r="J577" s="937"/>
      <c r="K577" s="937"/>
      <c r="L577" s="937"/>
      <c r="M577" s="937"/>
      <c r="N577" s="937"/>
      <c r="O577" s="937"/>
      <c r="P577" s="937"/>
      <c r="Q577" s="937"/>
      <c r="R577" s="937"/>
      <c r="AC577" s="899"/>
      <c r="AD577" s="899"/>
      <c r="AE577" s="899"/>
      <c r="AF577" s="937"/>
      <c r="AG577" s="937"/>
      <c r="AH577" s="937"/>
      <c r="AI577" s="937"/>
      <c r="AJ577" s="937"/>
      <c r="AK577" s="937"/>
      <c r="AL577" s="937"/>
      <c r="AM577" s="937"/>
      <c r="AN577" s="937"/>
      <c r="AO577" s="937"/>
      <c r="AP577" s="937"/>
    </row>
    <row r="578" spans="4:42" ht="21.95" customHeight="1">
      <c r="D578" s="899"/>
      <c r="E578" s="899"/>
      <c r="F578" s="899"/>
      <c r="G578" s="937"/>
      <c r="I578" s="937"/>
      <c r="J578" s="937"/>
      <c r="K578" s="937"/>
      <c r="L578" s="937"/>
      <c r="M578" s="937"/>
      <c r="N578" s="937"/>
      <c r="O578" s="937"/>
      <c r="P578" s="937"/>
      <c r="Q578" s="937"/>
      <c r="R578" s="937"/>
      <c r="AC578" s="899"/>
      <c r="AD578" s="899"/>
      <c r="AE578" s="899"/>
      <c r="AF578" s="937"/>
      <c r="AG578" s="937"/>
      <c r="AH578" s="937"/>
      <c r="AI578" s="937"/>
      <c r="AJ578" s="937"/>
      <c r="AK578" s="937"/>
      <c r="AL578" s="937"/>
      <c r="AM578" s="937"/>
      <c r="AN578" s="937"/>
      <c r="AO578" s="937"/>
      <c r="AP578" s="937"/>
    </row>
    <row r="579" spans="4:42" ht="21.95" customHeight="1">
      <c r="D579" s="899"/>
      <c r="E579" s="899"/>
      <c r="F579" s="899"/>
      <c r="G579" s="937"/>
      <c r="I579" s="937"/>
      <c r="J579" s="937"/>
      <c r="K579" s="937"/>
      <c r="L579" s="937"/>
      <c r="M579" s="937"/>
      <c r="N579" s="937"/>
      <c r="O579" s="937"/>
      <c r="P579" s="937"/>
      <c r="Q579" s="937"/>
      <c r="R579" s="937"/>
      <c r="AC579" s="899"/>
      <c r="AD579" s="899"/>
      <c r="AE579" s="899"/>
      <c r="AF579" s="937"/>
      <c r="AG579" s="937"/>
      <c r="AH579" s="937"/>
      <c r="AI579" s="937"/>
      <c r="AJ579" s="937"/>
      <c r="AK579" s="937"/>
      <c r="AL579" s="937"/>
      <c r="AM579" s="937"/>
      <c r="AN579" s="937"/>
      <c r="AO579" s="937"/>
      <c r="AP579" s="937"/>
    </row>
    <row r="580" spans="4:42" ht="21.95" customHeight="1">
      <c r="D580" s="899"/>
      <c r="E580" s="899"/>
      <c r="F580" s="899"/>
      <c r="G580" s="937"/>
      <c r="I580" s="937"/>
      <c r="J580" s="937"/>
      <c r="K580" s="937"/>
      <c r="L580" s="937"/>
      <c r="M580" s="937"/>
      <c r="N580" s="937"/>
      <c r="O580" s="937"/>
      <c r="P580" s="937"/>
      <c r="Q580" s="937"/>
      <c r="R580" s="937"/>
      <c r="AC580" s="899"/>
      <c r="AD580" s="899"/>
      <c r="AE580" s="899"/>
      <c r="AF580" s="937"/>
      <c r="AG580" s="937"/>
      <c r="AH580" s="937"/>
      <c r="AI580" s="937"/>
      <c r="AJ580" s="937"/>
      <c r="AK580" s="937"/>
      <c r="AL580" s="937"/>
      <c r="AM580" s="937"/>
      <c r="AN580" s="937"/>
      <c r="AO580" s="937"/>
      <c r="AP580" s="937"/>
    </row>
    <row r="581" spans="4:42" ht="21.95" customHeight="1">
      <c r="D581" s="899"/>
      <c r="E581" s="899"/>
      <c r="F581" s="899"/>
      <c r="G581" s="937"/>
      <c r="I581" s="937"/>
      <c r="J581" s="937"/>
      <c r="K581" s="937"/>
      <c r="L581" s="937"/>
      <c r="M581" s="937"/>
      <c r="N581" s="937"/>
      <c r="O581" s="937"/>
      <c r="P581" s="937"/>
      <c r="Q581" s="937"/>
      <c r="R581" s="937"/>
      <c r="AC581" s="899"/>
      <c r="AD581" s="899"/>
      <c r="AE581" s="899"/>
      <c r="AF581" s="937"/>
      <c r="AG581" s="937"/>
      <c r="AH581" s="937"/>
      <c r="AI581" s="937"/>
      <c r="AJ581" s="937"/>
      <c r="AK581" s="937"/>
      <c r="AL581" s="937"/>
      <c r="AM581" s="937"/>
      <c r="AN581" s="937"/>
      <c r="AO581" s="937"/>
      <c r="AP581" s="937"/>
    </row>
    <row r="582" spans="4:42" ht="21.95" customHeight="1">
      <c r="D582" s="899"/>
      <c r="E582" s="899"/>
      <c r="F582" s="899"/>
      <c r="G582" s="937"/>
      <c r="I582" s="937"/>
      <c r="J582" s="937"/>
      <c r="K582" s="937"/>
      <c r="L582" s="937"/>
      <c r="M582" s="937"/>
      <c r="N582" s="937"/>
      <c r="O582" s="937"/>
      <c r="P582" s="937"/>
      <c r="Q582" s="937"/>
      <c r="R582" s="937"/>
      <c r="AC582" s="899"/>
      <c r="AD582" s="899"/>
      <c r="AE582" s="899"/>
      <c r="AF582" s="937"/>
      <c r="AG582" s="937"/>
      <c r="AH582" s="937"/>
      <c r="AI582" s="937"/>
      <c r="AJ582" s="937"/>
      <c r="AK582" s="937"/>
      <c r="AL582" s="937"/>
      <c r="AM582" s="937"/>
      <c r="AN582" s="937"/>
      <c r="AO582" s="937"/>
      <c r="AP582" s="937"/>
    </row>
    <row r="583" spans="4:42" ht="21.95" customHeight="1">
      <c r="D583" s="899"/>
      <c r="E583" s="899"/>
      <c r="F583" s="899"/>
      <c r="G583" s="937"/>
      <c r="I583" s="937"/>
      <c r="J583" s="937"/>
      <c r="K583" s="937"/>
      <c r="L583" s="937"/>
      <c r="M583" s="937"/>
      <c r="N583" s="937"/>
      <c r="O583" s="937"/>
      <c r="P583" s="937"/>
      <c r="Q583" s="937"/>
      <c r="R583" s="937"/>
      <c r="AC583" s="899"/>
      <c r="AD583" s="899"/>
      <c r="AE583" s="899"/>
      <c r="AF583" s="937"/>
      <c r="AG583" s="937"/>
      <c r="AH583" s="937"/>
      <c r="AI583" s="937"/>
      <c r="AJ583" s="937"/>
      <c r="AK583" s="937"/>
      <c r="AL583" s="937"/>
      <c r="AM583" s="937"/>
      <c r="AN583" s="937"/>
      <c r="AO583" s="937"/>
      <c r="AP583" s="937"/>
    </row>
    <row r="584" spans="4:42" ht="21.95" customHeight="1">
      <c r="D584" s="899"/>
      <c r="E584" s="899"/>
      <c r="F584" s="899"/>
      <c r="G584" s="937"/>
      <c r="I584" s="937"/>
      <c r="J584" s="937"/>
      <c r="K584" s="937"/>
      <c r="L584" s="937"/>
      <c r="M584" s="937"/>
      <c r="N584" s="937"/>
      <c r="O584" s="937"/>
      <c r="P584" s="937"/>
      <c r="Q584" s="937"/>
      <c r="R584" s="937"/>
      <c r="AC584" s="899"/>
      <c r="AD584" s="899"/>
      <c r="AE584" s="899"/>
      <c r="AF584" s="937"/>
      <c r="AG584" s="937"/>
      <c r="AH584" s="937"/>
      <c r="AI584" s="937"/>
      <c r="AJ584" s="937"/>
      <c r="AK584" s="937"/>
      <c r="AL584" s="937"/>
      <c r="AM584" s="937"/>
      <c r="AN584" s="937"/>
      <c r="AO584" s="937"/>
      <c r="AP584" s="937"/>
    </row>
    <row r="585" spans="4:42" ht="21.95" customHeight="1">
      <c r="D585" s="899"/>
      <c r="E585" s="899"/>
      <c r="F585" s="899"/>
      <c r="G585" s="937"/>
      <c r="I585" s="937"/>
      <c r="J585" s="937"/>
      <c r="K585" s="937"/>
      <c r="L585" s="937"/>
      <c r="M585" s="937"/>
      <c r="N585" s="937"/>
      <c r="O585" s="937"/>
      <c r="P585" s="937"/>
      <c r="Q585" s="937"/>
      <c r="R585" s="937"/>
      <c r="AC585" s="899"/>
      <c r="AD585" s="899"/>
      <c r="AE585" s="899"/>
      <c r="AF585" s="937"/>
      <c r="AG585" s="937"/>
      <c r="AH585" s="937"/>
      <c r="AI585" s="937"/>
      <c r="AJ585" s="937"/>
      <c r="AK585" s="937"/>
      <c r="AL585" s="937"/>
      <c r="AM585" s="937"/>
      <c r="AN585" s="937"/>
      <c r="AO585" s="937"/>
      <c r="AP585" s="937"/>
    </row>
    <row r="586" spans="4:42" ht="21.95" customHeight="1">
      <c r="D586" s="899"/>
      <c r="E586" s="899"/>
      <c r="F586" s="899"/>
      <c r="G586" s="937"/>
      <c r="I586" s="937"/>
      <c r="J586" s="937"/>
      <c r="K586" s="937"/>
      <c r="L586" s="937"/>
      <c r="M586" s="937"/>
      <c r="N586" s="937"/>
      <c r="O586" s="937"/>
      <c r="P586" s="937"/>
      <c r="Q586" s="937"/>
      <c r="R586" s="937"/>
      <c r="AC586" s="899"/>
      <c r="AD586" s="899"/>
      <c r="AE586" s="899"/>
      <c r="AF586" s="937"/>
      <c r="AG586" s="937"/>
      <c r="AH586" s="937"/>
      <c r="AI586" s="937"/>
      <c r="AJ586" s="937"/>
      <c r="AK586" s="937"/>
      <c r="AL586" s="937"/>
      <c r="AM586" s="937"/>
      <c r="AN586" s="937"/>
      <c r="AO586" s="937"/>
      <c r="AP586" s="937"/>
    </row>
    <row r="587" spans="4:42" ht="21.95" customHeight="1">
      <c r="D587" s="899"/>
      <c r="E587" s="899"/>
      <c r="F587" s="899"/>
      <c r="G587" s="937"/>
      <c r="I587" s="937"/>
      <c r="J587" s="937"/>
      <c r="K587" s="937"/>
      <c r="L587" s="937"/>
      <c r="M587" s="937"/>
      <c r="N587" s="937"/>
      <c r="O587" s="937"/>
      <c r="P587" s="937"/>
      <c r="Q587" s="937"/>
      <c r="R587" s="937"/>
      <c r="AC587" s="899"/>
      <c r="AD587" s="899"/>
      <c r="AE587" s="899"/>
      <c r="AF587" s="937"/>
      <c r="AG587" s="937"/>
      <c r="AH587" s="937"/>
      <c r="AI587" s="937"/>
      <c r="AJ587" s="937"/>
      <c r="AK587" s="937"/>
      <c r="AL587" s="937"/>
      <c r="AM587" s="937"/>
      <c r="AN587" s="937"/>
      <c r="AO587" s="937"/>
      <c r="AP587" s="937"/>
    </row>
    <row r="588" spans="4:42" ht="21.95" customHeight="1">
      <c r="D588" s="899"/>
      <c r="E588" s="899"/>
      <c r="F588" s="899"/>
      <c r="G588" s="937"/>
      <c r="I588" s="937"/>
      <c r="J588" s="937"/>
      <c r="K588" s="937"/>
      <c r="L588" s="937"/>
      <c r="M588" s="937"/>
      <c r="N588" s="937"/>
      <c r="O588" s="937"/>
      <c r="P588" s="937"/>
      <c r="Q588" s="937"/>
      <c r="R588" s="937"/>
      <c r="AC588" s="899"/>
      <c r="AD588" s="899"/>
      <c r="AE588" s="899"/>
      <c r="AF588" s="937"/>
      <c r="AG588" s="937"/>
      <c r="AH588" s="937"/>
      <c r="AI588" s="937"/>
      <c r="AJ588" s="937"/>
      <c r="AK588" s="937"/>
      <c r="AL588" s="937"/>
      <c r="AM588" s="937"/>
      <c r="AN588" s="937"/>
      <c r="AO588" s="937"/>
      <c r="AP588" s="937"/>
    </row>
    <row r="589" spans="4:42" ht="21.95" customHeight="1">
      <c r="D589" s="899"/>
      <c r="E589" s="899"/>
      <c r="F589" s="899"/>
      <c r="G589" s="937"/>
      <c r="I589" s="937"/>
      <c r="J589" s="937"/>
      <c r="K589" s="937"/>
      <c r="L589" s="937"/>
      <c r="M589" s="937"/>
      <c r="N589" s="937"/>
      <c r="O589" s="937"/>
      <c r="P589" s="937"/>
      <c r="Q589" s="937"/>
      <c r="R589" s="937"/>
      <c r="AC589" s="899"/>
      <c r="AD589" s="899"/>
      <c r="AE589" s="899"/>
      <c r="AF589" s="937"/>
      <c r="AG589" s="937"/>
      <c r="AH589" s="937"/>
      <c r="AI589" s="937"/>
      <c r="AJ589" s="937"/>
      <c r="AK589" s="937"/>
      <c r="AL589" s="937"/>
      <c r="AM589" s="937"/>
      <c r="AN589" s="937"/>
      <c r="AO589" s="937"/>
      <c r="AP589" s="937"/>
    </row>
    <row r="590" spans="4:42" ht="21.95" customHeight="1">
      <c r="D590" s="899"/>
      <c r="E590" s="899"/>
      <c r="F590" s="899"/>
      <c r="G590" s="937"/>
      <c r="I590" s="937"/>
      <c r="J590" s="937"/>
      <c r="K590" s="937"/>
      <c r="L590" s="937"/>
      <c r="M590" s="937"/>
      <c r="N590" s="937"/>
      <c r="O590" s="937"/>
      <c r="P590" s="937"/>
      <c r="Q590" s="937"/>
      <c r="R590" s="937"/>
      <c r="AC590" s="899"/>
      <c r="AD590" s="899"/>
      <c r="AE590" s="899"/>
      <c r="AF590" s="937"/>
      <c r="AG590" s="937"/>
      <c r="AH590" s="937"/>
      <c r="AI590" s="937"/>
      <c r="AJ590" s="937"/>
      <c r="AK590" s="937"/>
      <c r="AL590" s="937"/>
      <c r="AM590" s="937"/>
      <c r="AN590" s="937"/>
      <c r="AO590" s="937"/>
      <c r="AP590" s="937"/>
    </row>
    <row r="591" spans="4:42" ht="21.95" customHeight="1">
      <c r="D591" s="899"/>
      <c r="E591" s="899"/>
      <c r="F591" s="899"/>
      <c r="G591" s="937"/>
      <c r="I591" s="937"/>
      <c r="J591" s="937"/>
      <c r="K591" s="937"/>
      <c r="L591" s="937"/>
      <c r="M591" s="937"/>
      <c r="N591" s="937"/>
      <c r="O591" s="937"/>
      <c r="P591" s="937"/>
      <c r="Q591" s="937"/>
      <c r="R591" s="937"/>
      <c r="AC591" s="899"/>
      <c r="AD591" s="899"/>
      <c r="AE591" s="899"/>
      <c r="AF591" s="937"/>
      <c r="AG591" s="937"/>
      <c r="AH591" s="937"/>
      <c r="AI591" s="937"/>
      <c r="AJ591" s="937"/>
      <c r="AK591" s="937"/>
      <c r="AL591" s="937"/>
      <c r="AM591" s="937"/>
      <c r="AN591" s="937"/>
      <c r="AO591" s="937"/>
      <c r="AP591" s="937"/>
    </row>
    <row r="592" spans="4:42" ht="21.95" customHeight="1">
      <c r="D592" s="899"/>
      <c r="E592" s="899"/>
      <c r="F592" s="899"/>
      <c r="G592" s="937"/>
      <c r="I592" s="937"/>
      <c r="J592" s="937"/>
      <c r="K592" s="937"/>
      <c r="L592" s="937"/>
      <c r="M592" s="937"/>
      <c r="N592" s="937"/>
      <c r="O592" s="937"/>
      <c r="P592" s="937"/>
      <c r="Q592" s="937"/>
      <c r="R592" s="937"/>
      <c r="AC592" s="899"/>
      <c r="AD592" s="899"/>
      <c r="AE592" s="899"/>
      <c r="AF592" s="937"/>
      <c r="AG592" s="937"/>
      <c r="AH592" s="937"/>
      <c r="AI592" s="937"/>
      <c r="AJ592" s="937"/>
      <c r="AK592" s="937"/>
      <c r="AL592" s="937"/>
      <c r="AM592" s="937"/>
      <c r="AN592" s="937"/>
      <c r="AO592" s="937"/>
      <c r="AP592" s="937"/>
    </row>
    <row r="593" spans="4:42" ht="21.95" customHeight="1">
      <c r="D593" s="899"/>
      <c r="E593" s="899"/>
      <c r="F593" s="899"/>
      <c r="G593" s="937"/>
      <c r="I593" s="937"/>
      <c r="J593" s="937"/>
      <c r="K593" s="937"/>
      <c r="L593" s="937"/>
      <c r="M593" s="937"/>
      <c r="N593" s="937"/>
      <c r="O593" s="937"/>
      <c r="P593" s="937"/>
      <c r="Q593" s="937"/>
      <c r="R593" s="937"/>
      <c r="AC593" s="899"/>
      <c r="AD593" s="899"/>
      <c r="AE593" s="899"/>
      <c r="AF593" s="937"/>
      <c r="AG593" s="937"/>
      <c r="AH593" s="937"/>
      <c r="AI593" s="937"/>
      <c r="AJ593" s="937"/>
      <c r="AK593" s="937"/>
      <c r="AL593" s="937"/>
      <c r="AM593" s="937"/>
      <c r="AN593" s="937"/>
      <c r="AO593" s="937"/>
      <c r="AP593" s="937"/>
    </row>
    <row r="594" spans="4:42" ht="21.95" customHeight="1">
      <c r="D594" s="899"/>
      <c r="E594" s="899"/>
      <c r="F594" s="899"/>
      <c r="G594" s="937"/>
      <c r="I594" s="937"/>
      <c r="J594" s="937"/>
      <c r="K594" s="937"/>
      <c r="L594" s="937"/>
      <c r="M594" s="937"/>
      <c r="N594" s="937"/>
      <c r="O594" s="937"/>
      <c r="P594" s="937"/>
      <c r="Q594" s="937"/>
      <c r="R594" s="937"/>
      <c r="AC594" s="899"/>
      <c r="AD594" s="899"/>
      <c r="AE594" s="899"/>
      <c r="AF594" s="937"/>
      <c r="AG594" s="937"/>
      <c r="AH594" s="937"/>
      <c r="AI594" s="937"/>
      <c r="AJ594" s="937"/>
      <c r="AK594" s="937"/>
      <c r="AL594" s="937"/>
      <c r="AM594" s="937"/>
      <c r="AN594" s="937"/>
      <c r="AO594" s="937"/>
      <c r="AP594" s="937"/>
    </row>
    <row r="595" spans="4:42" ht="21.95" customHeight="1">
      <c r="D595" s="899"/>
      <c r="E595" s="899"/>
      <c r="F595" s="899"/>
      <c r="G595" s="937"/>
      <c r="I595" s="937"/>
      <c r="J595" s="937"/>
      <c r="K595" s="937"/>
      <c r="L595" s="937"/>
      <c r="M595" s="937"/>
      <c r="N595" s="937"/>
      <c r="O595" s="937"/>
      <c r="P595" s="937"/>
      <c r="Q595" s="937"/>
      <c r="R595" s="937"/>
      <c r="AC595" s="899"/>
      <c r="AD595" s="899"/>
      <c r="AE595" s="899"/>
      <c r="AF595" s="937"/>
      <c r="AG595" s="937"/>
      <c r="AH595" s="937"/>
      <c r="AI595" s="937"/>
      <c r="AJ595" s="937"/>
      <c r="AK595" s="937"/>
      <c r="AL595" s="937"/>
      <c r="AM595" s="937"/>
      <c r="AN595" s="937"/>
      <c r="AO595" s="937"/>
      <c r="AP595" s="937"/>
    </row>
    <row r="596" spans="4:42" ht="21.95" customHeight="1">
      <c r="D596" s="899"/>
      <c r="E596" s="899"/>
      <c r="F596" s="899"/>
      <c r="G596" s="937"/>
      <c r="I596" s="937"/>
      <c r="J596" s="937"/>
      <c r="K596" s="937"/>
      <c r="L596" s="937"/>
      <c r="M596" s="937"/>
      <c r="N596" s="937"/>
      <c r="O596" s="937"/>
      <c r="P596" s="937"/>
      <c r="Q596" s="937"/>
      <c r="R596" s="937"/>
      <c r="AC596" s="899"/>
      <c r="AD596" s="899"/>
      <c r="AE596" s="899"/>
      <c r="AF596" s="937"/>
      <c r="AG596" s="937"/>
      <c r="AH596" s="937"/>
      <c r="AI596" s="937"/>
      <c r="AJ596" s="937"/>
      <c r="AK596" s="937"/>
      <c r="AL596" s="937"/>
      <c r="AM596" s="937"/>
      <c r="AN596" s="937"/>
      <c r="AO596" s="937"/>
      <c r="AP596" s="937"/>
    </row>
    <row r="597" spans="4:42" ht="21.95" customHeight="1">
      <c r="D597" s="899"/>
      <c r="E597" s="899"/>
      <c r="F597" s="899"/>
      <c r="G597" s="937"/>
      <c r="I597" s="937"/>
      <c r="J597" s="937"/>
      <c r="K597" s="937"/>
      <c r="L597" s="937"/>
      <c r="M597" s="937"/>
      <c r="N597" s="937"/>
      <c r="O597" s="937"/>
      <c r="P597" s="937"/>
      <c r="Q597" s="937"/>
      <c r="R597" s="937"/>
      <c r="AC597" s="899"/>
      <c r="AD597" s="899"/>
      <c r="AE597" s="899"/>
      <c r="AF597" s="937"/>
      <c r="AG597" s="937"/>
      <c r="AH597" s="937"/>
      <c r="AI597" s="937"/>
      <c r="AJ597" s="937"/>
      <c r="AK597" s="937"/>
      <c r="AL597" s="937"/>
      <c r="AM597" s="937"/>
      <c r="AN597" s="937"/>
      <c r="AO597" s="937"/>
      <c r="AP597" s="937"/>
    </row>
    <row r="598" spans="4:42" ht="21.95" customHeight="1">
      <c r="D598" s="899"/>
      <c r="E598" s="899"/>
      <c r="F598" s="899"/>
      <c r="G598" s="937"/>
      <c r="I598" s="937"/>
      <c r="J598" s="937"/>
      <c r="K598" s="937"/>
      <c r="L598" s="937"/>
      <c r="M598" s="937"/>
      <c r="N598" s="937"/>
      <c r="O598" s="937"/>
      <c r="P598" s="937"/>
      <c r="Q598" s="937"/>
      <c r="R598" s="937"/>
      <c r="AC598" s="899"/>
      <c r="AD598" s="899"/>
      <c r="AE598" s="899"/>
      <c r="AF598" s="937"/>
      <c r="AG598" s="937"/>
      <c r="AH598" s="937"/>
      <c r="AI598" s="937"/>
      <c r="AJ598" s="937"/>
      <c r="AK598" s="937"/>
      <c r="AL598" s="937"/>
      <c r="AM598" s="937"/>
      <c r="AN598" s="937"/>
      <c r="AO598" s="937"/>
      <c r="AP598" s="937"/>
    </row>
    <row r="599" spans="4:42" ht="21.95" customHeight="1">
      <c r="D599" s="899"/>
      <c r="E599" s="899"/>
      <c r="F599" s="899"/>
      <c r="G599" s="937"/>
      <c r="I599" s="937"/>
      <c r="J599" s="937"/>
      <c r="K599" s="937"/>
      <c r="L599" s="937"/>
      <c r="M599" s="937"/>
      <c r="N599" s="937"/>
      <c r="O599" s="937"/>
      <c r="P599" s="937"/>
      <c r="Q599" s="937"/>
      <c r="R599" s="937"/>
      <c r="AC599" s="899"/>
      <c r="AD599" s="899"/>
      <c r="AE599" s="899"/>
      <c r="AF599" s="937"/>
      <c r="AG599" s="937"/>
      <c r="AH599" s="937"/>
      <c r="AI599" s="937"/>
      <c r="AJ599" s="937"/>
      <c r="AK599" s="937"/>
      <c r="AL599" s="937"/>
      <c r="AM599" s="937"/>
      <c r="AN599" s="937"/>
      <c r="AO599" s="937"/>
      <c r="AP599" s="937"/>
    </row>
    <row r="600" spans="4:42" ht="21.95" customHeight="1">
      <c r="D600" s="899"/>
      <c r="E600" s="899"/>
      <c r="F600" s="899"/>
      <c r="G600" s="937"/>
      <c r="I600" s="937"/>
      <c r="J600" s="937"/>
      <c r="K600" s="937"/>
      <c r="L600" s="937"/>
      <c r="M600" s="937"/>
      <c r="N600" s="937"/>
      <c r="O600" s="937"/>
      <c r="P600" s="937"/>
      <c r="Q600" s="937"/>
      <c r="R600" s="937"/>
      <c r="AC600" s="899"/>
      <c r="AD600" s="899"/>
      <c r="AE600" s="899"/>
      <c r="AF600" s="937"/>
      <c r="AG600" s="937"/>
      <c r="AH600" s="937"/>
      <c r="AI600" s="937"/>
      <c r="AJ600" s="937"/>
      <c r="AK600" s="937"/>
      <c r="AL600" s="937"/>
      <c r="AM600" s="937"/>
      <c r="AN600" s="937"/>
      <c r="AO600" s="937"/>
      <c r="AP600" s="937"/>
    </row>
    <row r="601" spans="4:42" ht="21.95" customHeight="1">
      <c r="D601" s="899"/>
      <c r="E601" s="899"/>
      <c r="F601" s="899"/>
      <c r="G601" s="937"/>
      <c r="I601" s="937"/>
      <c r="J601" s="937"/>
      <c r="K601" s="937"/>
      <c r="L601" s="937"/>
      <c r="M601" s="937"/>
      <c r="N601" s="937"/>
      <c r="O601" s="937"/>
      <c r="P601" s="937"/>
      <c r="Q601" s="937"/>
      <c r="R601" s="937"/>
      <c r="AC601" s="899"/>
      <c r="AD601" s="899"/>
      <c r="AE601" s="899"/>
      <c r="AF601" s="937"/>
      <c r="AG601" s="937"/>
      <c r="AH601" s="937"/>
      <c r="AI601" s="937"/>
      <c r="AJ601" s="937"/>
      <c r="AK601" s="937"/>
      <c r="AL601" s="937"/>
      <c r="AM601" s="937"/>
      <c r="AN601" s="937"/>
      <c r="AO601" s="937"/>
      <c r="AP601" s="937"/>
    </row>
    <row r="602" spans="4:42" ht="21.95" customHeight="1">
      <c r="D602" s="899"/>
      <c r="E602" s="899"/>
      <c r="F602" s="899"/>
      <c r="G602" s="937"/>
      <c r="I602" s="937"/>
      <c r="J602" s="937"/>
      <c r="K602" s="937"/>
      <c r="L602" s="937"/>
      <c r="M602" s="937"/>
      <c r="N602" s="937"/>
      <c r="O602" s="937"/>
      <c r="P602" s="937"/>
      <c r="Q602" s="937"/>
      <c r="R602" s="937"/>
      <c r="AC602" s="899"/>
      <c r="AD602" s="899"/>
      <c r="AE602" s="899"/>
      <c r="AF602" s="937"/>
      <c r="AG602" s="937"/>
      <c r="AH602" s="937"/>
      <c r="AI602" s="937"/>
      <c r="AJ602" s="937"/>
      <c r="AK602" s="937"/>
      <c r="AL602" s="937"/>
      <c r="AM602" s="937"/>
      <c r="AN602" s="937"/>
      <c r="AO602" s="937"/>
      <c r="AP602" s="937"/>
    </row>
    <row r="603" spans="4:42" ht="21.95" customHeight="1">
      <c r="D603" s="899"/>
      <c r="E603" s="899"/>
      <c r="F603" s="899"/>
      <c r="G603" s="937"/>
      <c r="I603" s="937"/>
      <c r="J603" s="937"/>
      <c r="K603" s="937"/>
      <c r="L603" s="937"/>
      <c r="M603" s="937"/>
      <c r="N603" s="937"/>
      <c r="O603" s="937"/>
      <c r="P603" s="937"/>
      <c r="Q603" s="937"/>
      <c r="R603" s="937"/>
      <c r="AC603" s="899"/>
      <c r="AD603" s="899"/>
      <c r="AE603" s="899"/>
      <c r="AF603" s="937"/>
      <c r="AG603" s="937"/>
      <c r="AH603" s="937"/>
      <c r="AI603" s="937"/>
      <c r="AJ603" s="937"/>
      <c r="AK603" s="937"/>
      <c r="AL603" s="937"/>
      <c r="AM603" s="937"/>
      <c r="AN603" s="937"/>
      <c r="AO603" s="937"/>
      <c r="AP603" s="937"/>
    </row>
    <row r="604" spans="4:42" ht="21.95" customHeight="1">
      <c r="D604" s="899"/>
      <c r="E604" s="899"/>
      <c r="F604" s="899"/>
      <c r="G604" s="937"/>
      <c r="I604" s="937"/>
      <c r="J604" s="937"/>
      <c r="K604" s="937"/>
      <c r="L604" s="937"/>
      <c r="M604" s="937"/>
      <c r="N604" s="937"/>
      <c r="O604" s="937"/>
      <c r="P604" s="937"/>
      <c r="Q604" s="937"/>
      <c r="R604" s="937"/>
      <c r="AC604" s="899"/>
      <c r="AD604" s="899"/>
      <c r="AE604" s="899"/>
      <c r="AF604" s="937"/>
      <c r="AG604" s="937"/>
      <c r="AH604" s="937"/>
      <c r="AI604" s="937"/>
      <c r="AJ604" s="937"/>
      <c r="AK604" s="937"/>
      <c r="AL604" s="937"/>
      <c r="AM604" s="937"/>
      <c r="AN604" s="937"/>
      <c r="AO604" s="937"/>
      <c r="AP604" s="937"/>
    </row>
    <row r="605" spans="4:42" ht="21.95" customHeight="1">
      <c r="D605" s="899"/>
      <c r="E605" s="899"/>
      <c r="F605" s="899"/>
      <c r="G605" s="937"/>
      <c r="I605" s="937"/>
      <c r="J605" s="937"/>
      <c r="K605" s="937"/>
      <c r="L605" s="937"/>
      <c r="M605" s="937"/>
      <c r="N605" s="937"/>
      <c r="O605" s="937"/>
      <c r="P605" s="937"/>
      <c r="Q605" s="937"/>
      <c r="R605" s="937"/>
      <c r="AC605" s="899"/>
      <c r="AD605" s="899"/>
      <c r="AE605" s="899"/>
      <c r="AF605" s="937"/>
      <c r="AG605" s="937"/>
      <c r="AH605" s="937"/>
      <c r="AI605" s="937"/>
      <c r="AJ605" s="937"/>
      <c r="AK605" s="937"/>
      <c r="AL605" s="937"/>
      <c r="AM605" s="937"/>
      <c r="AN605" s="937"/>
      <c r="AO605" s="937"/>
      <c r="AP605" s="937"/>
    </row>
    <row r="606" spans="4:42" ht="21.95" customHeight="1">
      <c r="D606" s="899"/>
      <c r="E606" s="899"/>
      <c r="F606" s="899"/>
      <c r="G606" s="937"/>
      <c r="I606" s="937"/>
      <c r="J606" s="937"/>
      <c r="K606" s="937"/>
      <c r="L606" s="937"/>
      <c r="M606" s="937"/>
      <c r="N606" s="937"/>
      <c r="O606" s="937"/>
      <c r="P606" s="937"/>
      <c r="Q606" s="937"/>
      <c r="R606" s="937"/>
      <c r="AC606" s="899"/>
      <c r="AD606" s="899"/>
      <c r="AE606" s="899"/>
      <c r="AF606" s="937"/>
      <c r="AG606" s="937"/>
      <c r="AH606" s="937"/>
      <c r="AI606" s="937"/>
      <c r="AJ606" s="937"/>
      <c r="AK606" s="937"/>
      <c r="AL606" s="937"/>
      <c r="AM606" s="937"/>
      <c r="AN606" s="937"/>
      <c r="AO606" s="937"/>
      <c r="AP606" s="937"/>
    </row>
    <row r="607" spans="4:42" ht="21.95" customHeight="1">
      <c r="D607" s="899"/>
      <c r="E607" s="899"/>
      <c r="F607" s="899"/>
      <c r="G607" s="937"/>
      <c r="I607" s="937"/>
      <c r="J607" s="937"/>
      <c r="K607" s="937"/>
      <c r="L607" s="937"/>
      <c r="M607" s="937"/>
      <c r="N607" s="937"/>
      <c r="O607" s="937"/>
      <c r="P607" s="937"/>
      <c r="Q607" s="937"/>
      <c r="R607" s="937"/>
      <c r="AC607" s="899"/>
      <c r="AD607" s="899"/>
      <c r="AE607" s="899"/>
      <c r="AF607" s="937"/>
      <c r="AG607" s="937"/>
      <c r="AH607" s="937"/>
      <c r="AI607" s="937"/>
      <c r="AJ607" s="937"/>
      <c r="AK607" s="937"/>
      <c r="AL607" s="937"/>
      <c r="AM607" s="937"/>
      <c r="AN607" s="937"/>
      <c r="AO607" s="937"/>
      <c r="AP607" s="937"/>
    </row>
    <row r="608" spans="4:42" ht="21.95" customHeight="1">
      <c r="D608" s="899"/>
      <c r="E608" s="899"/>
      <c r="F608" s="899"/>
      <c r="G608" s="937"/>
      <c r="I608" s="937"/>
      <c r="J608" s="937"/>
      <c r="K608" s="937"/>
      <c r="L608" s="937"/>
      <c r="M608" s="937"/>
      <c r="N608" s="937"/>
      <c r="O608" s="937"/>
      <c r="P608" s="937"/>
      <c r="Q608" s="937"/>
      <c r="R608" s="937"/>
      <c r="AC608" s="899"/>
      <c r="AD608" s="899"/>
      <c r="AE608" s="899"/>
      <c r="AF608" s="937"/>
      <c r="AG608" s="937"/>
      <c r="AH608" s="937"/>
      <c r="AI608" s="937"/>
      <c r="AJ608" s="937"/>
      <c r="AK608" s="937"/>
      <c r="AL608" s="937"/>
      <c r="AM608" s="937"/>
      <c r="AN608" s="937"/>
      <c r="AO608" s="937"/>
      <c r="AP608" s="937"/>
    </row>
    <row r="609" spans="4:42" ht="21.95" customHeight="1">
      <c r="D609" s="899"/>
      <c r="E609" s="899"/>
      <c r="F609" s="899"/>
      <c r="G609" s="937"/>
      <c r="I609" s="937"/>
      <c r="J609" s="937"/>
      <c r="K609" s="937"/>
      <c r="L609" s="937"/>
      <c r="M609" s="937"/>
      <c r="N609" s="937"/>
      <c r="O609" s="937"/>
      <c r="P609" s="937"/>
      <c r="Q609" s="937"/>
      <c r="R609" s="937"/>
      <c r="AC609" s="899"/>
      <c r="AD609" s="899"/>
      <c r="AE609" s="899"/>
      <c r="AF609" s="937"/>
      <c r="AG609" s="937"/>
      <c r="AH609" s="937"/>
      <c r="AI609" s="937"/>
      <c r="AJ609" s="937"/>
      <c r="AK609" s="937"/>
      <c r="AL609" s="937"/>
      <c r="AM609" s="937"/>
      <c r="AN609" s="937"/>
      <c r="AO609" s="937"/>
      <c r="AP609" s="937"/>
    </row>
    <row r="610" spans="4:42" ht="21.95" customHeight="1">
      <c r="D610" s="899"/>
      <c r="E610" s="899"/>
      <c r="F610" s="899"/>
      <c r="G610" s="937"/>
      <c r="I610" s="937"/>
      <c r="J610" s="937"/>
      <c r="K610" s="937"/>
      <c r="L610" s="937"/>
      <c r="M610" s="937"/>
      <c r="N610" s="937"/>
      <c r="O610" s="937"/>
      <c r="P610" s="937"/>
      <c r="Q610" s="937"/>
      <c r="R610" s="937"/>
      <c r="AC610" s="899"/>
      <c r="AD610" s="899"/>
      <c r="AE610" s="899"/>
      <c r="AF610" s="937"/>
      <c r="AG610" s="937"/>
      <c r="AH610" s="937"/>
      <c r="AI610" s="937"/>
      <c r="AJ610" s="937"/>
      <c r="AK610" s="937"/>
      <c r="AL610" s="937"/>
      <c r="AM610" s="937"/>
      <c r="AN610" s="937"/>
      <c r="AO610" s="937"/>
      <c r="AP610" s="937"/>
    </row>
    <row r="611" spans="4:42" ht="21.95" customHeight="1">
      <c r="D611" s="899"/>
      <c r="E611" s="899"/>
      <c r="F611" s="899"/>
      <c r="G611" s="937"/>
      <c r="I611" s="937"/>
      <c r="J611" s="937"/>
      <c r="K611" s="937"/>
      <c r="L611" s="937"/>
      <c r="M611" s="937"/>
      <c r="N611" s="937"/>
      <c r="O611" s="937"/>
      <c r="P611" s="937"/>
      <c r="Q611" s="937"/>
      <c r="R611" s="937"/>
      <c r="AC611" s="899"/>
      <c r="AD611" s="899"/>
      <c r="AE611" s="899"/>
      <c r="AF611" s="937"/>
      <c r="AG611" s="937"/>
      <c r="AH611" s="937"/>
      <c r="AI611" s="937"/>
      <c r="AJ611" s="937"/>
      <c r="AK611" s="937"/>
      <c r="AL611" s="937"/>
      <c r="AM611" s="937"/>
      <c r="AN611" s="937"/>
      <c r="AO611" s="937"/>
      <c r="AP611" s="937"/>
    </row>
    <row r="612" spans="4:42" ht="21.95" customHeight="1">
      <c r="D612" s="899"/>
      <c r="E612" s="899"/>
      <c r="F612" s="899"/>
      <c r="G612" s="937"/>
      <c r="I612" s="937"/>
      <c r="J612" s="937"/>
      <c r="K612" s="937"/>
      <c r="L612" s="937"/>
      <c r="M612" s="937"/>
      <c r="N612" s="937"/>
      <c r="O612" s="937"/>
      <c r="P612" s="937"/>
      <c r="Q612" s="937"/>
      <c r="R612" s="937"/>
      <c r="AC612" s="899"/>
      <c r="AD612" s="899"/>
      <c r="AE612" s="899"/>
      <c r="AF612" s="937"/>
      <c r="AG612" s="937"/>
      <c r="AH612" s="937"/>
      <c r="AI612" s="937"/>
      <c r="AJ612" s="937"/>
      <c r="AK612" s="937"/>
      <c r="AL612" s="937"/>
      <c r="AM612" s="937"/>
      <c r="AN612" s="937"/>
      <c r="AO612" s="937"/>
      <c r="AP612" s="937"/>
    </row>
    <row r="613" spans="4:42" ht="21.95" customHeight="1">
      <c r="D613" s="899"/>
      <c r="E613" s="899"/>
      <c r="F613" s="899"/>
      <c r="G613" s="937"/>
      <c r="I613" s="937"/>
      <c r="J613" s="937"/>
      <c r="K613" s="937"/>
      <c r="L613" s="937"/>
      <c r="M613" s="937"/>
      <c r="N613" s="937"/>
      <c r="O613" s="937"/>
      <c r="P613" s="937"/>
      <c r="Q613" s="937"/>
      <c r="R613" s="937"/>
      <c r="AC613" s="899"/>
      <c r="AD613" s="899"/>
      <c r="AE613" s="899"/>
      <c r="AF613" s="937"/>
      <c r="AG613" s="937"/>
      <c r="AH613" s="937"/>
      <c r="AI613" s="937"/>
      <c r="AJ613" s="937"/>
      <c r="AK613" s="937"/>
      <c r="AL613" s="937"/>
      <c r="AM613" s="937"/>
      <c r="AN613" s="937"/>
      <c r="AO613" s="937"/>
      <c r="AP613" s="937"/>
    </row>
    <row r="614" spans="4:42" ht="21.95" customHeight="1">
      <c r="D614" s="899"/>
      <c r="E614" s="899"/>
      <c r="F614" s="899"/>
      <c r="G614" s="937"/>
      <c r="I614" s="937"/>
      <c r="J614" s="937"/>
      <c r="K614" s="937"/>
      <c r="L614" s="937"/>
      <c r="M614" s="937"/>
      <c r="N614" s="937"/>
      <c r="O614" s="937"/>
      <c r="P614" s="937"/>
      <c r="Q614" s="937"/>
      <c r="R614" s="937"/>
      <c r="AC614" s="899"/>
      <c r="AD614" s="899"/>
      <c r="AE614" s="899"/>
      <c r="AF614" s="937"/>
      <c r="AG614" s="937"/>
      <c r="AH614" s="937"/>
      <c r="AI614" s="937"/>
      <c r="AJ614" s="937"/>
      <c r="AK614" s="937"/>
      <c r="AL614" s="937"/>
      <c r="AM614" s="937"/>
      <c r="AN614" s="937"/>
      <c r="AO614" s="937"/>
      <c r="AP614" s="937"/>
    </row>
    <row r="615" spans="4:42" ht="21.95" customHeight="1">
      <c r="D615" s="899"/>
      <c r="E615" s="899"/>
      <c r="F615" s="899"/>
      <c r="G615" s="937"/>
      <c r="I615" s="937"/>
      <c r="J615" s="937"/>
      <c r="K615" s="937"/>
      <c r="L615" s="937"/>
      <c r="M615" s="937"/>
      <c r="N615" s="937"/>
      <c r="O615" s="937"/>
      <c r="P615" s="937"/>
      <c r="Q615" s="937"/>
      <c r="R615" s="937"/>
      <c r="AC615" s="899"/>
      <c r="AD615" s="899"/>
      <c r="AE615" s="899"/>
      <c r="AF615" s="937"/>
      <c r="AG615" s="937"/>
      <c r="AH615" s="937"/>
      <c r="AI615" s="937"/>
      <c r="AJ615" s="937"/>
      <c r="AK615" s="937"/>
      <c r="AL615" s="937"/>
      <c r="AM615" s="937"/>
      <c r="AN615" s="937"/>
      <c r="AO615" s="937"/>
      <c r="AP615" s="937"/>
    </row>
    <row r="616" spans="4:42" ht="21.95" customHeight="1">
      <c r="D616" s="899"/>
      <c r="E616" s="899"/>
      <c r="F616" s="899"/>
      <c r="G616" s="937"/>
      <c r="I616" s="937"/>
      <c r="J616" s="937"/>
      <c r="K616" s="937"/>
      <c r="L616" s="937"/>
      <c r="M616" s="937"/>
      <c r="N616" s="937"/>
      <c r="O616" s="937"/>
      <c r="P616" s="937"/>
      <c r="Q616" s="937"/>
      <c r="R616" s="937"/>
      <c r="AC616" s="899"/>
      <c r="AD616" s="899"/>
      <c r="AE616" s="899"/>
      <c r="AF616" s="937"/>
      <c r="AG616" s="937"/>
      <c r="AH616" s="937"/>
      <c r="AI616" s="937"/>
      <c r="AJ616" s="937"/>
      <c r="AK616" s="937"/>
      <c r="AL616" s="937"/>
      <c r="AM616" s="937"/>
      <c r="AN616" s="937"/>
      <c r="AO616" s="937"/>
      <c r="AP616" s="937"/>
    </row>
    <row r="617" spans="4:42" ht="21.95" customHeight="1">
      <c r="D617" s="899"/>
      <c r="E617" s="899"/>
      <c r="F617" s="899"/>
      <c r="G617" s="937"/>
      <c r="I617" s="937"/>
      <c r="J617" s="937"/>
      <c r="K617" s="937"/>
      <c r="L617" s="937"/>
      <c r="M617" s="937"/>
      <c r="N617" s="937"/>
      <c r="O617" s="937"/>
      <c r="P617" s="937"/>
      <c r="Q617" s="937"/>
      <c r="R617" s="937"/>
      <c r="AC617" s="899"/>
      <c r="AD617" s="899"/>
      <c r="AE617" s="899"/>
      <c r="AF617" s="937"/>
      <c r="AG617" s="937"/>
      <c r="AH617" s="937"/>
      <c r="AI617" s="937"/>
      <c r="AJ617" s="937"/>
      <c r="AK617" s="937"/>
      <c r="AL617" s="937"/>
      <c r="AM617" s="937"/>
      <c r="AN617" s="937"/>
      <c r="AO617" s="937"/>
      <c r="AP617" s="937"/>
    </row>
    <row r="618" spans="4:42" ht="21.95" customHeight="1">
      <c r="D618" s="899"/>
      <c r="E618" s="899"/>
      <c r="F618" s="899"/>
      <c r="G618" s="937"/>
      <c r="I618" s="937"/>
      <c r="J618" s="937"/>
      <c r="K618" s="937"/>
      <c r="L618" s="937"/>
      <c r="M618" s="937"/>
      <c r="N618" s="937"/>
      <c r="O618" s="937"/>
      <c r="P618" s="937"/>
      <c r="Q618" s="937"/>
      <c r="R618" s="937"/>
      <c r="AC618" s="899"/>
      <c r="AD618" s="899"/>
      <c r="AE618" s="899"/>
      <c r="AF618" s="937"/>
      <c r="AG618" s="937"/>
      <c r="AH618" s="937"/>
      <c r="AI618" s="937"/>
      <c r="AJ618" s="937"/>
      <c r="AK618" s="937"/>
      <c r="AL618" s="937"/>
      <c r="AM618" s="937"/>
      <c r="AN618" s="937"/>
      <c r="AO618" s="937"/>
      <c r="AP618" s="937"/>
    </row>
    <row r="619" spans="4:42" ht="21.95" customHeight="1">
      <c r="D619" s="899"/>
      <c r="E619" s="899"/>
      <c r="F619" s="899"/>
      <c r="G619" s="937"/>
      <c r="I619" s="937"/>
      <c r="J619" s="937"/>
      <c r="K619" s="937"/>
      <c r="L619" s="937"/>
      <c r="M619" s="937"/>
      <c r="N619" s="937"/>
      <c r="O619" s="937"/>
      <c r="P619" s="937"/>
      <c r="Q619" s="937"/>
      <c r="R619" s="937"/>
      <c r="AC619" s="899"/>
      <c r="AD619" s="899"/>
      <c r="AE619" s="899"/>
      <c r="AF619" s="937"/>
      <c r="AG619" s="937"/>
      <c r="AH619" s="937"/>
      <c r="AI619" s="937"/>
      <c r="AJ619" s="937"/>
      <c r="AK619" s="937"/>
      <c r="AL619" s="937"/>
      <c r="AM619" s="937"/>
      <c r="AN619" s="937"/>
      <c r="AO619" s="937"/>
      <c r="AP619" s="937"/>
    </row>
    <row r="620" spans="4:42" ht="21.95" customHeight="1">
      <c r="D620" s="899"/>
      <c r="E620" s="899"/>
      <c r="F620" s="899"/>
      <c r="G620" s="937"/>
      <c r="I620" s="937"/>
      <c r="J620" s="937"/>
      <c r="K620" s="937"/>
      <c r="L620" s="937"/>
      <c r="M620" s="937"/>
      <c r="N620" s="937"/>
      <c r="O620" s="937"/>
      <c r="P620" s="937"/>
      <c r="Q620" s="937"/>
      <c r="R620" s="937"/>
      <c r="AC620" s="899"/>
      <c r="AD620" s="899"/>
      <c r="AE620" s="899"/>
      <c r="AF620" s="937"/>
      <c r="AG620" s="937"/>
      <c r="AH620" s="937"/>
      <c r="AI620" s="937"/>
      <c r="AJ620" s="937"/>
      <c r="AK620" s="937"/>
      <c r="AL620" s="937"/>
      <c r="AM620" s="937"/>
      <c r="AN620" s="937"/>
      <c r="AO620" s="937"/>
      <c r="AP620" s="937"/>
    </row>
    <row r="621" spans="4:42" ht="21.95" customHeight="1">
      <c r="D621" s="899"/>
      <c r="E621" s="899"/>
      <c r="F621" s="899"/>
      <c r="G621" s="937"/>
      <c r="I621" s="937"/>
      <c r="J621" s="937"/>
      <c r="K621" s="937"/>
      <c r="L621" s="937"/>
      <c r="M621" s="937"/>
      <c r="N621" s="937"/>
      <c r="O621" s="937"/>
      <c r="P621" s="937"/>
      <c r="Q621" s="937"/>
      <c r="R621" s="937"/>
      <c r="AC621" s="899"/>
      <c r="AD621" s="899"/>
      <c r="AE621" s="899"/>
      <c r="AF621" s="937"/>
      <c r="AG621" s="937"/>
      <c r="AH621" s="937"/>
      <c r="AI621" s="937"/>
      <c r="AJ621" s="937"/>
      <c r="AK621" s="937"/>
      <c r="AL621" s="937"/>
      <c r="AM621" s="937"/>
      <c r="AN621" s="937"/>
      <c r="AO621" s="937"/>
      <c r="AP621" s="937"/>
    </row>
    <row r="622" spans="4:42" ht="21.95" customHeight="1">
      <c r="D622" s="899"/>
      <c r="E622" s="899"/>
      <c r="F622" s="899"/>
      <c r="G622" s="937"/>
      <c r="I622" s="937"/>
      <c r="J622" s="937"/>
      <c r="K622" s="937"/>
      <c r="L622" s="937"/>
      <c r="M622" s="937"/>
      <c r="N622" s="937"/>
      <c r="O622" s="937"/>
      <c r="P622" s="937"/>
      <c r="Q622" s="937"/>
      <c r="R622" s="937"/>
      <c r="AC622" s="899"/>
      <c r="AD622" s="899"/>
      <c r="AE622" s="899"/>
      <c r="AF622" s="937"/>
      <c r="AG622" s="937"/>
      <c r="AH622" s="937"/>
      <c r="AI622" s="937"/>
      <c r="AJ622" s="937"/>
      <c r="AK622" s="937"/>
      <c r="AL622" s="937"/>
      <c r="AM622" s="937"/>
      <c r="AN622" s="937"/>
      <c r="AO622" s="937"/>
      <c r="AP622" s="937"/>
    </row>
    <row r="623" spans="4:42" ht="21.95" customHeight="1">
      <c r="D623" s="899"/>
      <c r="E623" s="899"/>
      <c r="F623" s="899"/>
      <c r="G623" s="937"/>
      <c r="I623" s="937"/>
      <c r="J623" s="937"/>
      <c r="K623" s="937"/>
      <c r="L623" s="937"/>
      <c r="M623" s="937"/>
      <c r="N623" s="937"/>
      <c r="O623" s="937"/>
      <c r="P623" s="937"/>
      <c r="Q623" s="937"/>
      <c r="R623" s="937"/>
      <c r="AC623" s="899"/>
      <c r="AD623" s="899"/>
      <c r="AE623" s="899"/>
      <c r="AF623" s="937"/>
      <c r="AG623" s="937"/>
      <c r="AH623" s="937"/>
      <c r="AI623" s="937"/>
      <c r="AJ623" s="937"/>
      <c r="AK623" s="937"/>
      <c r="AL623" s="937"/>
      <c r="AM623" s="937"/>
      <c r="AN623" s="937"/>
      <c r="AO623" s="937"/>
      <c r="AP623" s="937"/>
    </row>
    <row r="624" spans="4:42" ht="21.95" customHeight="1">
      <c r="D624" s="899"/>
      <c r="E624" s="899"/>
      <c r="F624" s="899"/>
      <c r="G624" s="937"/>
      <c r="I624" s="937"/>
      <c r="J624" s="937"/>
      <c r="K624" s="937"/>
      <c r="L624" s="937"/>
      <c r="M624" s="937"/>
      <c r="N624" s="937"/>
      <c r="O624" s="937"/>
      <c r="P624" s="937"/>
      <c r="Q624" s="937"/>
      <c r="R624" s="937"/>
      <c r="AC624" s="899"/>
      <c r="AD624" s="899"/>
      <c r="AE624" s="899"/>
      <c r="AF624" s="937"/>
      <c r="AG624" s="937"/>
      <c r="AH624" s="937"/>
      <c r="AI624" s="937"/>
      <c r="AJ624" s="937"/>
      <c r="AK624" s="937"/>
      <c r="AL624" s="937"/>
      <c r="AM624" s="937"/>
      <c r="AN624" s="937"/>
      <c r="AO624" s="937"/>
      <c r="AP624" s="937"/>
    </row>
    <row r="625" spans="4:42" ht="21.95" customHeight="1">
      <c r="D625" s="899"/>
      <c r="E625" s="899"/>
      <c r="F625" s="899"/>
      <c r="G625" s="937"/>
      <c r="I625" s="937"/>
      <c r="J625" s="937"/>
      <c r="K625" s="937"/>
      <c r="L625" s="937"/>
      <c r="M625" s="937"/>
      <c r="N625" s="937"/>
      <c r="O625" s="937"/>
      <c r="P625" s="937"/>
      <c r="Q625" s="937"/>
      <c r="R625" s="937"/>
      <c r="AC625" s="899"/>
      <c r="AD625" s="899"/>
      <c r="AE625" s="899"/>
      <c r="AF625" s="937"/>
      <c r="AG625" s="937"/>
      <c r="AH625" s="937"/>
      <c r="AI625" s="937"/>
      <c r="AJ625" s="937"/>
      <c r="AK625" s="937"/>
      <c r="AL625" s="937"/>
      <c r="AM625" s="937"/>
      <c r="AN625" s="937"/>
      <c r="AO625" s="937"/>
      <c r="AP625" s="937"/>
    </row>
    <row r="626" spans="4:42" ht="21.95" customHeight="1">
      <c r="D626" s="899"/>
      <c r="E626" s="899"/>
      <c r="F626" s="899"/>
      <c r="G626" s="937"/>
      <c r="I626" s="937"/>
      <c r="J626" s="937"/>
      <c r="K626" s="937"/>
      <c r="L626" s="937"/>
      <c r="M626" s="937"/>
      <c r="N626" s="937"/>
      <c r="O626" s="937"/>
      <c r="P626" s="937"/>
      <c r="Q626" s="937"/>
      <c r="R626" s="937"/>
      <c r="AC626" s="899"/>
      <c r="AD626" s="899"/>
      <c r="AE626" s="899"/>
      <c r="AF626" s="937"/>
      <c r="AG626" s="937"/>
      <c r="AH626" s="937"/>
      <c r="AI626" s="937"/>
      <c r="AJ626" s="937"/>
      <c r="AK626" s="937"/>
      <c r="AL626" s="937"/>
      <c r="AM626" s="937"/>
      <c r="AN626" s="937"/>
      <c r="AO626" s="937"/>
      <c r="AP626" s="937"/>
    </row>
    <row r="627" spans="4:42" ht="21.95" customHeight="1">
      <c r="D627" s="899"/>
      <c r="E627" s="899"/>
      <c r="F627" s="899"/>
      <c r="G627" s="937"/>
      <c r="I627" s="937"/>
      <c r="J627" s="937"/>
      <c r="K627" s="937"/>
      <c r="L627" s="937"/>
      <c r="M627" s="937"/>
      <c r="N627" s="937"/>
      <c r="O627" s="937"/>
      <c r="P627" s="937"/>
      <c r="Q627" s="937"/>
      <c r="R627" s="937"/>
      <c r="AC627" s="899"/>
      <c r="AD627" s="899"/>
      <c r="AE627" s="899"/>
      <c r="AF627" s="937"/>
      <c r="AG627" s="937"/>
      <c r="AH627" s="937"/>
      <c r="AI627" s="937"/>
      <c r="AJ627" s="937"/>
      <c r="AK627" s="937"/>
      <c r="AL627" s="937"/>
      <c r="AM627" s="937"/>
      <c r="AN627" s="937"/>
      <c r="AO627" s="937"/>
      <c r="AP627" s="937"/>
    </row>
    <row r="628" spans="4:42" ht="21.95" customHeight="1">
      <c r="D628" s="899"/>
      <c r="E628" s="899"/>
      <c r="F628" s="899"/>
      <c r="G628" s="937"/>
      <c r="I628" s="937"/>
      <c r="J628" s="937"/>
      <c r="K628" s="937"/>
      <c r="L628" s="937"/>
      <c r="M628" s="937"/>
      <c r="N628" s="937"/>
      <c r="O628" s="937"/>
      <c r="P628" s="937"/>
      <c r="Q628" s="937"/>
      <c r="R628" s="937"/>
      <c r="AC628" s="899"/>
      <c r="AD628" s="899"/>
      <c r="AE628" s="899"/>
      <c r="AF628" s="937"/>
      <c r="AG628" s="937"/>
      <c r="AH628" s="937"/>
      <c r="AI628" s="937"/>
      <c r="AJ628" s="937"/>
      <c r="AK628" s="937"/>
      <c r="AL628" s="937"/>
      <c r="AM628" s="937"/>
      <c r="AN628" s="937"/>
      <c r="AO628" s="937"/>
      <c r="AP628" s="937"/>
    </row>
    <row r="629" spans="4:42" ht="21.95" customHeight="1">
      <c r="D629" s="899"/>
      <c r="E629" s="899"/>
      <c r="F629" s="899"/>
      <c r="G629" s="937"/>
      <c r="I629" s="937"/>
      <c r="J629" s="937"/>
      <c r="K629" s="937"/>
      <c r="L629" s="937"/>
      <c r="M629" s="937"/>
      <c r="N629" s="937"/>
      <c r="O629" s="937"/>
      <c r="P629" s="937"/>
      <c r="Q629" s="937"/>
      <c r="R629" s="937"/>
      <c r="AC629" s="899"/>
      <c r="AD629" s="899"/>
      <c r="AE629" s="899"/>
      <c r="AF629" s="937"/>
      <c r="AG629" s="937"/>
      <c r="AH629" s="937"/>
      <c r="AI629" s="937"/>
      <c r="AJ629" s="937"/>
      <c r="AK629" s="937"/>
      <c r="AL629" s="937"/>
      <c r="AM629" s="937"/>
      <c r="AN629" s="937"/>
      <c r="AO629" s="937"/>
      <c r="AP629" s="937"/>
    </row>
    <row r="630" spans="4:42" ht="21.95" customHeight="1">
      <c r="D630" s="899"/>
      <c r="E630" s="899"/>
      <c r="F630" s="899"/>
      <c r="G630" s="937"/>
      <c r="I630" s="937"/>
      <c r="J630" s="937"/>
      <c r="K630" s="937"/>
      <c r="L630" s="937"/>
      <c r="M630" s="937"/>
      <c r="N630" s="937"/>
      <c r="O630" s="937"/>
      <c r="P630" s="937"/>
      <c r="Q630" s="937"/>
      <c r="R630" s="937"/>
      <c r="AC630" s="899"/>
      <c r="AD630" s="899"/>
      <c r="AE630" s="899"/>
      <c r="AF630" s="937"/>
      <c r="AG630" s="937"/>
      <c r="AH630" s="937"/>
      <c r="AI630" s="937"/>
      <c r="AJ630" s="937"/>
      <c r="AK630" s="937"/>
      <c r="AL630" s="937"/>
      <c r="AM630" s="937"/>
      <c r="AN630" s="937"/>
      <c r="AO630" s="937"/>
      <c r="AP630" s="937"/>
    </row>
    <row r="631" spans="4:42" ht="21.95" customHeight="1">
      <c r="D631" s="899"/>
      <c r="E631" s="899"/>
      <c r="F631" s="899"/>
      <c r="G631" s="937"/>
      <c r="I631" s="937"/>
      <c r="J631" s="937"/>
      <c r="K631" s="937"/>
      <c r="L631" s="937"/>
      <c r="M631" s="937"/>
      <c r="N631" s="937"/>
      <c r="O631" s="937"/>
      <c r="P631" s="937"/>
      <c r="Q631" s="937"/>
      <c r="R631" s="937"/>
      <c r="AC631" s="899"/>
      <c r="AD631" s="899"/>
      <c r="AE631" s="899"/>
      <c r="AF631" s="937"/>
      <c r="AG631" s="937"/>
      <c r="AH631" s="937"/>
      <c r="AI631" s="937"/>
      <c r="AJ631" s="937"/>
      <c r="AK631" s="937"/>
      <c r="AL631" s="937"/>
      <c r="AM631" s="937"/>
      <c r="AN631" s="937"/>
      <c r="AO631" s="937"/>
      <c r="AP631" s="937"/>
    </row>
    <row r="632" spans="4:42" ht="21.95" customHeight="1">
      <c r="D632" s="899"/>
      <c r="E632" s="899"/>
      <c r="F632" s="899"/>
      <c r="G632" s="937"/>
      <c r="I632" s="937"/>
      <c r="J632" s="937"/>
      <c r="K632" s="937"/>
      <c r="L632" s="937"/>
      <c r="M632" s="937"/>
      <c r="N632" s="937"/>
      <c r="O632" s="937"/>
      <c r="P632" s="937"/>
      <c r="Q632" s="937"/>
      <c r="R632" s="937"/>
      <c r="AC632" s="899"/>
      <c r="AD632" s="899"/>
      <c r="AE632" s="899"/>
      <c r="AF632" s="937"/>
      <c r="AG632" s="937"/>
      <c r="AH632" s="937"/>
      <c r="AI632" s="937"/>
      <c r="AJ632" s="937"/>
      <c r="AK632" s="937"/>
      <c r="AL632" s="937"/>
      <c r="AM632" s="937"/>
      <c r="AN632" s="937"/>
      <c r="AO632" s="937"/>
      <c r="AP632" s="937"/>
    </row>
    <row r="633" spans="4:42" ht="21.95" customHeight="1">
      <c r="D633" s="899"/>
      <c r="E633" s="899"/>
      <c r="F633" s="899"/>
      <c r="G633" s="937"/>
      <c r="I633" s="937"/>
      <c r="J633" s="937"/>
      <c r="K633" s="937"/>
      <c r="L633" s="937"/>
      <c r="M633" s="937"/>
      <c r="N633" s="937"/>
      <c r="O633" s="937"/>
      <c r="P633" s="937"/>
      <c r="Q633" s="937"/>
      <c r="R633" s="937"/>
      <c r="AC633" s="899"/>
      <c r="AD633" s="899"/>
      <c r="AE633" s="899"/>
      <c r="AF633" s="937"/>
      <c r="AG633" s="937"/>
      <c r="AH633" s="937"/>
      <c r="AI633" s="937"/>
      <c r="AJ633" s="937"/>
      <c r="AK633" s="937"/>
      <c r="AL633" s="937"/>
      <c r="AM633" s="937"/>
      <c r="AN633" s="937"/>
      <c r="AO633" s="937"/>
      <c r="AP633" s="937"/>
    </row>
    <row r="634" spans="4:42" ht="21.95" customHeight="1">
      <c r="D634" s="899"/>
      <c r="E634" s="899"/>
      <c r="F634" s="899"/>
      <c r="G634" s="937"/>
      <c r="I634" s="937"/>
      <c r="J634" s="937"/>
      <c r="K634" s="937"/>
      <c r="L634" s="937"/>
      <c r="M634" s="937"/>
      <c r="N634" s="937"/>
      <c r="O634" s="937"/>
      <c r="P634" s="937"/>
      <c r="Q634" s="937"/>
      <c r="R634" s="937"/>
      <c r="AC634" s="899"/>
      <c r="AD634" s="899"/>
      <c r="AE634" s="899"/>
      <c r="AF634" s="937"/>
      <c r="AG634" s="937"/>
      <c r="AH634" s="937"/>
      <c r="AI634" s="937"/>
      <c r="AJ634" s="937"/>
      <c r="AK634" s="937"/>
      <c r="AL634" s="937"/>
      <c r="AM634" s="937"/>
      <c r="AN634" s="937"/>
      <c r="AO634" s="937"/>
      <c r="AP634" s="937"/>
    </row>
    <row r="635" spans="4:42" ht="21.95" customHeight="1">
      <c r="D635" s="899"/>
      <c r="E635" s="899"/>
      <c r="F635" s="899"/>
      <c r="G635" s="937"/>
      <c r="I635" s="937"/>
      <c r="J635" s="937"/>
      <c r="K635" s="937"/>
      <c r="L635" s="937"/>
      <c r="M635" s="937"/>
      <c r="N635" s="937"/>
      <c r="O635" s="937"/>
      <c r="P635" s="937"/>
      <c r="Q635" s="937"/>
      <c r="R635" s="937"/>
      <c r="AC635" s="899"/>
      <c r="AD635" s="899"/>
      <c r="AE635" s="899"/>
      <c r="AF635" s="937"/>
      <c r="AG635" s="937"/>
      <c r="AH635" s="937"/>
      <c r="AI635" s="937"/>
      <c r="AJ635" s="937"/>
      <c r="AK635" s="937"/>
      <c r="AL635" s="937"/>
      <c r="AM635" s="937"/>
      <c r="AN635" s="937"/>
      <c r="AO635" s="937"/>
      <c r="AP635" s="937"/>
    </row>
    <row r="636" spans="4:42" ht="21.95" customHeight="1">
      <c r="D636" s="899"/>
      <c r="E636" s="899"/>
      <c r="F636" s="899"/>
      <c r="G636" s="937"/>
      <c r="I636" s="937"/>
      <c r="J636" s="937"/>
      <c r="K636" s="937"/>
      <c r="L636" s="937"/>
      <c r="M636" s="937"/>
      <c r="N636" s="937"/>
      <c r="O636" s="937"/>
      <c r="P636" s="937"/>
      <c r="Q636" s="937"/>
      <c r="R636" s="937"/>
      <c r="AC636" s="899"/>
      <c r="AD636" s="899"/>
      <c r="AE636" s="899"/>
      <c r="AF636" s="937"/>
      <c r="AG636" s="937"/>
      <c r="AH636" s="937"/>
      <c r="AI636" s="937"/>
      <c r="AJ636" s="937"/>
      <c r="AK636" s="937"/>
      <c r="AL636" s="937"/>
      <c r="AM636" s="937"/>
      <c r="AN636" s="937"/>
      <c r="AO636" s="937"/>
      <c r="AP636" s="937"/>
    </row>
    <row r="637" spans="4:42" ht="21.95" customHeight="1">
      <c r="D637" s="899"/>
      <c r="E637" s="899"/>
      <c r="F637" s="899"/>
      <c r="G637" s="937"/>
      <c r="I637" s="937"/>
      <c r="J637" s="937"/>
      <c r="K637" s="937"/>
      <c r="L637" s="937"/>
      <c r="M637" s="937"/>
      <c r="N637" s="937"/>
      <c r="O637" s="937"/>
      <c r="P637" s="937"/>
      <c r="Q637" s="937"/>
      <c r="R637" s="937"/>
      <c r="AC637" s="899"/>
      <c r="AD637" s="899"/>
      <c r="AE637" s="899"/>
      <c r="AF637" s="937"/>
      <c r="AG637" s="937"/>
      <c r="AH637" s="937"/>
      <c r="AI637" s="937"/>
      <c r="AJ637" s="937"/>
      <c r="AK637" s="937"/>
      <c r="AL637" s="937"/>
      <c r="AM637" s="937"/>
      <c r="AN637" s="937"/>
      <c r="AO637" s="937"/>
      <c r="AP637" s="937"/>
    </row>
    <row r="638" spans="4:42" ht="21.95" customHeight="1">
      <c r="D638" s="899"/>
      <c r="E638" s="899"/>
      <c r="F638" s="899"/>
      <c r="G638" s="937"/>
      <c r="I638" s="937"/>
      <c r="J638" s="937"/>
      <c r="K638" s="937"/>
      <c r="L638" s="937"/>
      <c r="M638" s="937"/>
      <c r="N638" s="937"/>
      <c r="O638" s="937"/>
      <c r="P638" s="937"/>
      <c r="Q638" s="937"/>
      <c r="R638" s="937"/>
      <c r="AC638" s="899"/>
      <c r="AD638" s="899"/>
      <c r="AE638" s="899"/>
      <c r="AF638" s="937"/>
      <c r="AG638" s="937"/>
      <c r="AH638" s="937"/>
      <c r="AI638" s="937"/>
      <c r="AJ638" s="937"/>
      <c r="AK638" s="937"/>
      <c r="AL638" s="937"/>
      <c r="AM638" s="937"/>
      <c r="AN638" s="937"/>
      <c r="AO638" s="937"/>
      <c r="AP638" s="937"/>
    </row>
    <row r="639" spans="4:42" ht="21.95" customHeight="1">
      <c r="D639" s="899"/>
      <c r="E639" s="899"/>
      <c r="F639" s="899"/>
      <c r="G639" s="937"/>
      <c r="I639" s="937"/>
      <c r="J639" s="937"/>
      <c r="K639" s="937"/>
      <c r="L639" s="937"/>
      <c r="M639" s="937"/>
      <c r="N639" s="937"/>
      <c r="O639" s="937"/>
      <c r="P639" s="937"/>
      <c r="Q639" s="937"/>
      <c r="R639" s="937"/>
      <c r="AC639" s="899"/>
      <c r="AD639" s="899"/>
      <c r="AE639" s="899"/>
      <c r="AF639" s="937"/>
      <c r="AG639" s="937"/>
      <c r="AH639" s="937"/>
      <c r="AI639" s="937"/>
      <c r="AJ639" s="937"/>
      <c r="AK639" s="937"/>
      <c r="AL639" s="937"/>
      <c r="AM639" s="937"/>
      <c r="AN639" s="937"/>
      <c r="AO639" s="937"/>
      <c r="AP639" s="937"/>
    </row>
    <row r="640" spans="4:42" ht="21.95" customHeight="1">
      <c r="D640" s="899"/>
      <c r="E640" s="899"/>
      <c r="F640" s="899"/>
      <c r="G640" s="937"/>
      <c r="I640" s="937"/>
      <c r="J640" s="937"/>
      <c r="K640" s="937"/>
      <c r="L640" s="937"/>
      <c r="M640" s="937"/>
      <c r="N640" s="937"/>
      <c r="O640" s="937"/>
      <c r="P640" s="937"/>
      <c r="Q640" s="937"/>
      <c r="R640" s="937"/>
      <c r="AC640" s="899"/>
      <c r="AD640" s="899"/>
      <c r="AE640" s="899"/>
      <c r="AF640" s="937"/>
      <c r="AG640" s="937"/>
      <c r="AH640" s="937"/>
      <c r="AI640" s="937"/>
      <c r="AJ640" s="937"/>
      <c r="AK640" s="937"/>
      <c r="AL640" s="937"/>
      <c r="AM640" s="937"/>
      <c r="AN640" s="937"/>
      <c r="AO640" s="937"/>
      <c r="AP640" s="937"/>
    </row>
    <row r="641" spans="4:42" ht="21.95" customHeight="1">
      <c r="D641" s="899"/>
      <c r="E641" s="899"/>
      <c r="F641" s="899"/>
      <c r="G641" s="937"/>
      <c r="I641" s="937"/>
      <c r="J641" s="937"/>
      <c r="K641" s="937"/>
      <c r="L641" s="937"/>
      <c r="M641" s="937"/>
      <c r="N641" s="937"/>
      <c r="O641" s="937"/>
      <c r="P641" s="937"/>
      <c r="Q641" s="937"/>
      <c r="R641" s="937"/>
      <c r="AC641" s="899"/>
      <c r="AD641" s="899"/>
      <c r="AE641" s="899"/>
      <c r="AF641" s="937"/>
      <c r="AG641" s="937"/>
      <c r="AH641" s="937"/>
      <c r="AI641" s="937"/>
      <c r="AJ641" s="937"/>
      <c r="AK641" s="937"/>
      <c r="AL641" s="937"/>
      <c r="AM641" s="937"/>
      <c r="AN641" s="937"/>
      <c r="AO641" s="937"/>
      <c r="AP641" s="937"/>
    </row>
    <row r="642" spans="4:42" ht="21.95" customHeight="1">
      <c r="D642" s="899"/>
      <c r="E642" s="899"/>
      <c r="F642" s="899"/>
      <c r="G642" s="937"/>
      <c r="I642" s="937"/>
      <c r="J642" s="937"/>
      <c r="K642" s="937"/>
      <c r="L642" s="937"/>
      <c r="M642" s="937"/>
      <c r="N642" s="937"/>
      <c r="O642" s="937"/>
      <c r="P642" s="937"/>
      <c r="Q642" s="937"/>
      <c r="R642" s="937"/>
      <c r="AC642" s="899"/>
      <c r="AD642" s="899"/>
      <c r="AE642" s="899"/>
      <c r="AF642" s="937"/>
      <c r="AG642" s="937"/>
      <c r="AH642" s="937"/>
      <c r="AI642" s="937"/>
      <c r="AJ642" s="937"/>
      <c r="AK642" s="937"/>
      <c r="AL642" s="937"/>
      <c r="AM642" s="937"/>
      <c r="AN642" s="937"/>
      <c r="AO642" s="937"/>
      <c r="AP642" s="937"/>
    </row>
    <row r="643" spans="4:42" ht="21.95" customHeight="1">
      <c r="D643" s="899"/>
      <c r="E643" s="899"/>
      <c r="F643" s="899"/>
      <c r="G643" s="937"/>
      <c r="I643" s="937"/>
      <c r="J643" s="937"/>
      <c r="K643" s="937"/>
      <c r="L643" s="937"/>
      <c r="M643" s="937"/>
      <c r="N643" s="937"/>
      <c r="O643" s="937"/>
      <c r="P643" s="937"/>
      <c r="Q643" s="937"/>
      <c r="R643" s="937"/>
      <c r="AC643" s="899"/>
      <c r="AD643" s="899"/>
      <c r="AE643" s="899"/>
      <c r="AF643" s="937"/>
      <c r="AG643" s="937"/>
      <c r="AH643" s="937"/>
      <c r="AI643" s="937"/>
      <c r="AJ643" s="937"/>
      <c r="AK643" s="937"/>
      <c r="AL643" s="937"/>
      <c r="AM643" s="937"/>
      <c r="AN643" s="937"/>
      <c r="AO643" s="937"/>
      <c r="AP643" s="937"/>
    </row>
    <row r="644" spans="4:42" ht="21.95" customHeight="1">
      <c r="D644" s="899"/>
      <c r="E644" s="899"/>
      <c r="F644" s="899"/>
      <c r="G644" s="937"/>
      <c r="I644" s="937"/>
      <c r="J644" s="937"/>
      <c r="K644" s="937"/>
      <c r="L644" s="937"/>
      <c r="M644" s="937"/>
      <c r="N644" s="937"/>
      <c r="O644" s="937"/>
      <c r="P644" s="937"/>
      <c r="Q644" s="937"/>
      <c r="R644" s="937"/>
      <c r="AC644" s="899"/>
      <c r="AD644" s="899"/>
      <c r="AE644" s="899"/>
      <c r="AF644" s="937"/>
      <c r="AG644" s="937"/>
      <c r="AH644" s="937"/>
      <c r="AI644" s="937"/>
      <c r="AJ644" s="937"/>
      <c r="AK644" s="937"/>
      <c r="AL644" s="937"/>
      <c r="AM644" s="937"/>
      <c r="AN644" s="937"/>
      <c r="AO644" s="937"/>
      <c r="AP644" s="937"/>
    </row>
    <row r="645" spans="4:42" ht="21.95" customHeight="1">
      <c r="D645" s="899"/>
      <c r="E645" s="899"/>
      <c r="F645" s="899"/>
      <c r="G645" s="937"/>
      <c r="I645" s="937"/>
      <c r="J645" s="937"/>
      <c r="K645" s="937"/>
      <c r="L645" s="937"/>
      <c r="M645" s="937"/>
      <c r="N645" s="937"/>
      <c r="O645" s="937"/>
      <c r="P645" s="937"/>
      <c r="Q645" s="937"/>
      <c r="R645" s="937"/>
      <c r="AC645" s="899"/>
      <c r="AD645" s="899"/>
      <c r="AE645" s="899"/>
      <c r="AF645" s="937"/>
      <c r="AG645" s="937"/>
      <c r="AH645" s="937"/>
      <c r="AI645" s="937"/>
      <c r="AJ645" s="937"/>
      <c r="AK645" s="937"/>
      <c r="AL645" s="937"/>
      <c r="AM645" s="937"/>
      <c r="AN645" s="937"/>
      <c r="AO645" s="937"/>
      <c r="AP645" s="937"/>
    </row>
    <row r="646" spans="4:42" ht="21.95" customHeight="1">
      <c r="D646" s="899"/>
      <c r="E646" s="899"/>
      <c r="F646" s="899"/>
      <c r="G646" s="937"/>
      <c r="I646" s="937"/>
      <c r="J646" s="937"/>
      <c r="K646" s="937"/>
      <c r="L646" s="937"/>
      <c r="M646" s="937"/>
      <c r="N646" s="937"/>
      <c r="O646" s="937"/>
      <c r="P646" s="937"/>
      <c r="Q646" s="937"/>
      <c r="R646" s="937"/>
      <c r="AC646" s="899"/>
      <c r="AD646" s="899"/>
      <c r="AE646" s="899"/>
      <c r="AF646" s="937"/>
      <c r="AG646" s="937"/>
      <c r="AH646" s="937"/>
      <c r="AI646" s="937"/>
      <c r="AJ646" s="937"/>
      <c r="AK646" s="937"/>
      <c r="AL646" s="937"/>
      <c r="AM646" s="937"/>
      <c r="AN646" s="937"/>
      <c r="AO646" s="937"/>
      <c r="AP646" s="937"/>
    </row>
    <row r="647" spans="4:42" ht="21.95" customHeight="1">
      <c r="D647" s="899"/>
      <c r="E647" s="899"/>
      <c r="F647" s="899"/>
      <c r="G647" s="937"/>
      <c r="I647" s="937"/>
      <c r="J647" s="937"/>
      <c r="K647" s="937"/>
      <c r="L647" s="937"/>
      <c r="M647" s="937"/>
      <c r="N647" s="937"/>
      <c r="O647" s="937"/>
      <c r="P647" s="937"/>
      <c r="Q647" s="937"/>
      <c r="R647" s="937"/>
      <c r="AC647" s="899"/>
      <c r="AD647" s="899"/>
      <c r="AE647" s="899"/>
      <c r="AF647" s="937"/>
      <c r="AG647" s="937"/>
      <c r="AH647" s="937"/>
      <c r="AI647" s="937"/>
      <c r="AJ647" s="937"/>
      <c r="AK647" s="937"/>
      <c r="AL647" s="937"/>
      <c r="AM647" s="937"/>
      <c r="AN647" s="937"/>
      <c r="AO647" s="937"/>
      <c r="AP647" s="937"/>
    </row>
    <row r="648" spans="4:42" ht="21.95" customHeight="1">
      <c r="D648" s="899"/>
      <c r="E648" s="899"/>
      <c r="F648" s="899"/>
      <c r="G648" s="937"/>
      <c r="I648" s="937"/>
      <c r="J648" s="937"/>
      <c r="K648" s="937"/>
      <c r="L648" s="937"/>
      <c r="M648" s="937"/>
      <c r="N648" s="937"/>
      <c r="O648" s="937"/>
      <c r="P648" s="937"/>
      <c r="Q648" s="937"/>
      <c r="R648" s="937"/>
      <c r="AC648" s="899"/>
      <c r="AD648" s="899"/>
      <c r="AE648" s="899"/>
      <c r="AF648" s="937"/>
      <c r="AG648" s="937"/>
      <c r="AH648" s="937"/>
      <c r="AI648" s="937"/>
      <c r="AJ648" s="937"/>
      <c r="AK648" s="937"/>
      <c r="AL648" s="937"/>
      <c r="AM648" s="937"/>
      <c r="AN648" s="937"/>
      <c r="AO648" s="937"/>
      <c r="AP648" s="937"/>
    </row>
    <row r="649" spans="4:42" ht="21.95" customHeight="1">
      <c r="D649" s="899"/>
      <c r="E649" s="899"/>
      <c r="F649" s="899"/>
      <c r="G649" s="937"/>
      <c r="I649" s="937"/>
      <c r="J649" s="937"/>
      <c r="K649" s="937"/>
      <c r="L649" s="937"/>
      <c r="M649" s="937"/>
      <c r="N649" s="937"/>
      <c r="O649" s="937"/>
      <c r="P649" s="937"/>
      <c r="Q649" s="937"/>
      <c r="R649" s="937"/>
      <c r="AC649" s="899"/>
      <c r="AD649" s="899"/>
      <c r="AE649" s="899"/>
      <c r="AF649" s="937"/>
      <c r="AG649" s="937"/>
      <c r="AH649" s="937"/>
      <c r="AI649" s="937"/>
      <c r="AJ649" s="937"/>
      <c r="AK649" s="937"/>
      <c r="AL649" s="937"/>
      <c r="AM649" s="937"/>
      <c r="AN649" s="937"/>
      <c r="AO649" s="937"/>
      <c r="AP649" s="937"/>
    </row>
    <row r="650" spans="4:42" ht="21.95" customHeight="1">
      <c r="D650" s="899"/>
      <c r="E650" s="899"/>
      <c r="F650" s="899"/>
      <c r="G650" s="937"/>
      <c r="I650" s="937"/>
      <c r="J650" s="937"/>
      <c r="K650" s="937"/>
      <c r="L650" s="937"/>
      <c r="M650" s="937"/>
      <c r="N650" s="937"/>
      <c r="O650" s="937"/>
      <c r="P650" s="937"/>
      <c r="Q650" s="937"/>
      <c r="R650" s="937"/>
      <c r="AC650" s="899"/>
      <c r="AD650" s="899"/>
      <c r="AE650" s="899"/>
      <c r="AF650" s="937"/>
      <c r="AG650" s="937"/>
      <c r="AH650" s="937"/>
      <c r="AI650" s="937"/>
      <c r="AJ650" s="937"/>
      <c r="AK650" s="937"/>
      <c r="AL650" s="937"/>
      <c r="AM650" s="937"/>
      <c r="AN650" s="937"/>
      <c r="AO650" s="937"/>
      <c r="AP650" s="937"/>
    </row>
    <row r="651" spans="4:42" ht="21.95" customHeight="1">
      <c r="D651" s="899"/>
      <c r="E651" s="899"/>
      <c r="F651" s="899"/>
      <c r="G651" s="937"/>
      <c r="I651" s="937"/>
      <c r="J651" s="937"/>
      <c r="K651" s="937"/>
      <c r="L651" s="937"/>
      <c r="M651" s="937"/>
      <c r="N651" s="937"/>
      <c r="O651" s="937"/>
      <c r="P651" s="937"/>
      <c r="Q651" s="937"/>
      <c r="R651" s="937"/>
      <c r="AC651" s="899"/>
      <c r="AD651" s="899"/>
      <c r="AE651" s="899"/>
      <c r="AF651" s="937"/>
      <c r="AG651" s="937"/>
      <c r="AH651" s="937"/>
      <c r="AI651" s="937"/>
      <c r="AJ651" s="937"/>
      <c r="AK651" s="937"/>
      <c r="AL651" s="937"/>
      <c r="AM651" s="937"/>
      <c r="AN651" s="937"/>
      <c r="AO651" s="937"/>
      <c r="AP651" s="937"/>
    </row>
    <row r="652" spans="4:42" ht="21.95" customHeight="1">
      <c r="D652" s="899"/>
      <c r="E652" s="899"/>
      <c r="F652" s="899"/>
      <c r="G652" s="937"/>
      <c r="I652" s="937"/>
      <c r="J652" s="937"/>
      <c r="K652" s="937"/>
      <c r="L652" s="937"/>
      <c r="M652" s="937"/>
      <c r="N652" s="937"/>
      <c r="O652" s="937"/>
      <c r="P652" s="937"/>
      <c r="Q652" s="937"/>
      <c r="R652" s="937"/>
      <c r="AC652" s="899"/>
      <c r="AD652" s="899"/>
      <c r="AE652" s="899"/>
      <c r="AF652" s="937"/>
      <c r="AG652" s="937"/>
      <c r="AH652" s="937"/>
      <c r="AI652" s="937"/>
      <c r="AJ652" s="937"/>
      <c r="AK652" s="937"/>
      <c r="AL652" s="937"/>
      <c r="AM652" s="937"/>
      <c r="AN652" s="937"/>
      <c r="AO652" s="937"/>
      <c r="AP652" s="937"/>
    </row>
    <row r="653" spans="4:42" ht="21.95" customHeight="1">
      <c r="D653" s="899"/>
      <c r="E653" s="899"/>
      <c r="F653" s="899"/>
      <c r="G653" s="937"/>
      <c r="I653" s="937"/>
      <c r="J653" s="937"/>
      <c r="K653" s="937"/>
      <c r="L653" s="937"/>
      <c r="M653" s="937"/>
      <c r="N653" s="937"/>
      <c r="O653" s="937"/>
      <c r="P653" s="937"/>
      <c r="Q653" s="937"/>
      <c r="R653" s="937"/>
      <c r="AC653" s="899"/>
      <c r="AD653" s="899"/>
      <c r="AE653" s="899"/>
      <c r="AF653" s="937"/>
      <c r="AG653" s="937"/>
      <c r="AH653" s="937"/>
      <c r="AI653" s="937"/>
      <c r="AJ653" s="937"/>
      <c r="AK653" s="937"/>
      <c r="AL653" s="937"/>
      <c r="AM653" s="937"/>
      <c r="AN653" s="937"/>
      <c r="AO653" s="937"/>
      <c r="AP653" s="937"/>
    </row>
    <row r="654" spans="4:42" ht="21.95" customHeight="1">
      <c r="D654" s="899"/>
      <c r="E654" s="899"/>
      <c r="F654" s="899"/>
      <c r="G654" s="937"/>
      <c r="I654" s="937"/>
      <c r="J654" s="937"/>
      <c r="K654" s="937"/>
      <c r="L654" s="937"/>
      <c r="M654" s="937"/>
      <c r="N654" s="937"/>
      <c r="O654" s="937"/>
      <c r="P654" s="937"/>
      <c r="Q654" s="937"/>
      <c r="R654" s="937"/>
      <c r="AC654" s="899"/>
      <c r="AD654" s="899"/>
      <c r="AE654" s="899"/>
      <c r="AF654" s="937"/>
      <c r="AG654" s="937"/>
      <c r="AH654" s="937"/>
      <c r="AI654" s="937"/>
      <c r="AJ654" s="937"/>
      <c r="AK654" s="937"/>
      <c r="AL654" s="937"/>
      <c r="AM654" s="937"/>
      <c r="AN654" s="937"/>
      <c r="AO654" s="937"/>
      <c r="AP654" s="937"/>
    </row>
    <row r="655" spans="4:42" ht="21.95" customHeight="1">
      <c r="D655" s="899"/>
      <c r="E655" s="899"/>
      <c r="F655" s="899"/>
      <c r="G655" s="937"/>
      <c r="I655" s="937"/>
      <c r="J655" s="937"/>
      <c r="K655" s="937"/>
      <c r="L655" s="937"/>
      <c r="M655" s="937"/>
      <c r="N655" s="937"/>
      <c r="O655" s="937"/>
      <c r="P655" s="937"/>
      <c r="Q655" s="937"/>
      <c r="R655" s="937"/>
      <c r="AC655" s="899"/>
      <c r="AD655" s="899"/>
      <c r="AE655" s="899"/>
      <c r="AF655" s="937"/>
      <c r="AG655" s="937"/>
      <c r="AH655" s="937"/>
      <c r="AI655" s="937"/>
      <c r="AJ655" s="937"/>
      <c r="AK655" s="937"/>
      <c r="AL655" s="937"/>
      <c r="AM655" s="937"/>
      <c r="AN655" s="937"/>
      <c r="AO655" s="937"/>
      <c r="AP655" s="937"/>
    </row>
    <row r="656" spans="4:42" ht="21.95" customHeight="1">
      <c r="D656" s="899"/>
      <c r="E656" s="899"/>
      <c r="F656" s="899"/>
      <c r="G656" s="937"/>
      <c r="I656" s="937"/>
      <c r="J656" s="937"/>
      <c r="K656" s="937"/>
      <c r="L656" s="937"/>
      <c r="M656" s="937"/>
      <c r="N656" s="937"/>
      <c r="O656" s="937"/>
      <c r="P656" s="937"/>
      <c r="Q656" s="937"/>
      <c r="R656" s="937"/>
      <c r="AC656" s="899"/>
      <c r="AD656" s="899"/>
      <c r="AE656" s="899"/>
      <c r="AF656" s="937"/>
      <c r="AG656" s="937"/>
      <c r="AH656" s="937"/>
      <c r="AI656" s="937"/>
      <c r="AJ656" s="937"/>
      <c r="AK656" s="937"/>
      <c r="AL656" s="937"/>
      <c r="AM656" s="937"/>
      <c r="AN656" s="937"/>
      <c r="AO656" s="937"/>
      <c r="AP656" s="937"/>
    </row>
    <row r="657" spans="4:42" ht="21.95" customHeight="1">
      <c r="D657" s="899"/>
      <c r="E657" s="899"/>
      <c r="F657" s="899"/>
      <c r="G657" s="937"/>
      <c r="I657" s="937"/>
      <c r="J657" s="937"/>
      <c r="K657" s="937"/>
      <c r="L657" s="937"/>
      <c r="M657" s="937"/>
      <c r="N657" s="937"/>
      <c r="O657" s="937"/>
      <c r="P657" s="937"/>
      <c r="Q657" s="937"/>
      <c r="R657" s="937"/>
      <c r="AC657" s="899"/>
      <c r="AD657" s="899"/>
      <c r="AE657" s="899"/>
      <c r="AF657" s="937"/>
      <c r="AG657" s="937"/>
      <c r="AH657" s="937"/>
      <c r="AI657" s="937"/>
      <c r="AJ657" s="937"/>
      <c r="AK657" s="937"/>
      <c r="AL657" s="937"/>
      <c r="AM657" s="937"/>
      <c r="AN657" s="937"/>
      <c r="AO657" s="937"/>
      <c r="AP657" s="937"/>
    </row>
    <row r="658" spans="4:42" ht="21.95" customHeight="1">
      <c r="D658" s="899"/>
      <c r="E658" s="899"/>
      <c r="F658" s="899"/>
      <c r="G658" s="937"/>
      <c r="I658" s="937"/>
      <c r="J658" s="937"/>
      <c r="K658" s="937"/>
      <c r="L658" s="937"/>
      <c r="M658" s="937"/>
      <c r="N658" s="937"/>
      <c r="O658" s="937"/>
      <c r="P658" s="937"/>
      <c r="Q658" s="937"/>
      <c r="R658" s="937"/>
      <c r="AC658" s="899"/>
      <c r="AD658" s="899"/>
      <c r="AE658" s="899"/>
      <c r="AF658" s="937"/>
      <c r="AG658" s="937"/>
      <c r="AH658" s="937"/>
      <c r="AI658" s="937"/>
      <c r="AJ658" s="937"/>
      <c r="AK658" s="937"/>
      <c r="AL658" s="937"/>
      <c r="AM658" s="937"/>
      <c r="AN658" s="937"/>
      <c r="AO658" s="937"/>
      <c r="AP658" s="937"/>
    </row>
    <row r="659" spans="4:42" ht="21.95" customHeight="1">
      <c r="D659" s="899"/>
      <c r="E659" s="899"/>
      <c r="F659" s="899"/>
      <c r="G659" s="937"/>
      <c r="I659" s="937"/>
      <c r="J659" s="937"/>
      <c r="K659" s="937"/>
      <c r="L659" s="937"/>
      <c r="M659" s="937"/>
      <c r="N659" s="937"/>
      <c r="O659" s="937"/>
      <c r="P659" s="937"/>
      <c r="Q659" s="937"/>
      <c r="R659" s="937"/>
      <c r="AC659" s="899"/>
      <c r="AD659" s="899"/>
      <c r="AE659" s="899"/>
      <c r="AF659" s="937"/>
      <c r="AG659" s="937"/>
      <c r="AH659" s="937"/>
      <c r="AI659" s="937"/>
      <c r="AJ659" s="937"/>
      <c r="AK659" s="937"/>
      <c r="AL659" s="937"/>
      <c r="AM659" s="937"/>
      <c r="AN659" s="937"/>
      <c r="AO659" s="937"/>
      <c r="AP659" s="937"/>
    </row>
    <row r="660" spans="4:42" ht="21.95" customHeight="1">
      <c r="D660" s="899"/>
      <c r="E660" s="899"/>
      <c r="F660" s="899"/>
      <c r="G660" s="937"/>
      <c r="I660" s="937"/>
      <c r="J660" s="937"/>
      <c r="K660" s="937"/>
      <c r="L660" s="937"/>
      <c r="M660" s="937"/>
      <c r="N660" s="937"/>
      <c r="O660" s="937"/>
      <c r="P660" s="937"/>
      <c r="Q660" s="937"/>
      <c r="R660" s="937"/>
      <c r="AC660" s="899"/>
      <c r="AD660" s="899"/>
      <c r="AE660" s="899"/>
      <c r="AF660" s="937"/>
      <c r="AG660" s="937"/>
      <c r="AH660" s="937"/>
      <c r="AI660" s="937"/>
      <c r="AJ660" s="937"/>
      <c r="AK660" s="937"/>
      <c r="AL660" s="937"/>
      <c r="AM660" s="937"/>
      <c r="AN660" s="937"/>
      <c r="AO660" s="937"/>
      <c r="AP660" s="937"/>
    </row>
    <row r="661" spans="4:42" ht="21.95" customHeight="1">
      <c r="D661" s="899"/>
      <c r="E661" s="899"/>
      <c r="F661" s="899"/>
      <c r="G661" s="937"/>
      <c r="I661" s="937"/>
      <c r="J661" s="937"/>
      <c r="K661" s="937"/>
      <c r="L661" s="937"/>
      <c r="M661" s="937"/>
      <c r="N661" s="937"/>
      <c r="O661" s="937"/>
      <c r="P661" s="937"/>
      <c r="Q661" s="937"/>
      <c r="R661" s="937"/>
      <c r="AC661" s="899"/>
      <c r="AD661" s="899"/>
      <c r="AE661" s="899"/>
      <c r="AF661" s="937"/>
      <c r="AG661" s="937"/>
      <c r="AH661" s="937"/>
      <c r="AI661" s="937"/>
      <c r="AJ661" s="937"/>
      <c r="AK661" s="937"/>
      <c r="AL661" s="937"/>
      <c r="AM661" s="937"/>
      <c r="AN661" s="937"/>
      <c r="AO661" s="937"/>
      <c r="AP661" s="937"/>
    </row>
    <row r="662" spans="4:42" ht="21.95" customHeight="1">
      <c r="D662" s="899"/>
      <c r="E662" s="899"/>
      <c r="F662" s="899"/>
      <c r="G662" s="937"/>
      <c r="I662" s="937"/>
      <c r="J662" s="937"/>
      <c r="K662" s="937"/>
      <c r="L662" s="937"/>
      <c r="M662" s="937"/>
      <c r="N662" s="937"/>
      <c r="O662" s="937"/>
      <c r="P662" s="937"/>
      <c r="Q662" s="937"/>
      <c r="R662" s="937"/>
      <c r="AC662" s="899"/>
      <c r="AD662" s="899"/>
      <c r="AE662" s="899"/>
      <c r="AF662" s="937"/>
      <c r="AG662" s="937"/>
      <c r="AH662" s="937"/>
      <c r="AI662" s="937"/>
      <c r="AJ662" s="937"/>
      <c r="AK662" s="937"/>
      <c r="AL662" s="937"/>
      <c r="AM662" s="937"/>
      <c r="AN662" s="937"/>
      <c r="AO662" s="937"/>
      <c r="AP662" s="937"/>
    </row>
    <row r="663" spans="4:42" ht="21.95" customHeight="1">
      <c r="D663" s="899"/>
      <c r="E663" s="899"/>
      <c r="F663" s="899"/>
      <c r="G663" s="937"/>
      <c r="I663" s="937"/>
      <c r="J663" s="937"/>
      <c r="K663" s="937"/>
      <c r="L663" s="937"/>
      <c r="M663" s="937"/>
      <c r="N663" s="937"/>
      <c r="O663" s="937"/>
      <c r="P663" s="937"/>
      <c r="Q663" s="937"/>
      <c r="R663" s="937"/>
      <c r="AC663" s="899"/>
      <c r="AD663" s="899"/>
      <c r="AE663" s="899"/>
      <c r="AF663" s="937"/>
      <c r="AG663" s="937"/>
      <c r="AH663" s="937"/>
      <c r="AI663" s="937"/>
      <c r="AJ663" s="937"/>
      <c r="AK663" s="937"/>
      <c r="AL663" s="937"/>
      <c r="AM663" s="937"/>
      <c r="AN663" s="937"/>
      <c r="AO663" s="937"/>
      <c r="AP663" s="937"/>
    </row>
    <row r="664" spans="4:42" ht="21.95" customHeight="1">
      <c r="D664" s="899"/>
      <c r="E664" s="899"/>
      <c r="F664" s="899"/>
      <c r="G664" s="937"/>
      <c r="I664" s="937"/>
      <c r="J664" s="937"/>
      <c r="K664" s="937"/>
      <c r="L664" s="937"/>
      <c r="M664" s="937"/>
      <c r="N664" s="937"/>
      <c r="O664" s="937"/>
      <c r="P664" s="937"/>
      <c r="Q664" s="937"/>
      <c r="R664" s="937"/>
      <c r="AC664" s="899"/>
      <c r="AD664" s="899"/>
      <c r="AE664" s="899"/>
      <c r="AF664" s="937"/>
      <c r="AG664" s="937"/>
      <c r="AH664" s="937"/>
      <c r="AI664" s="937"/>
      <c r="AJ664" s="937"/>
      <c r="AK664" s="937"/>
      <c r="AL664" s="937"/>
      <c r="AM664" s="937"/>
      <c r="AN664" s="937"/>
      <c r="AO664" s="937"/>
      <c r="AP664" s="937"/>
    </row>
    <row r="665" spans="4:42" ht="21.95" customHeight="1">
      <c r="D665" s="899"/>
      <c r="E665" s="899"/>
      <c r="F665" s="899"/>
      <c r="G665" s="937"/>
      <c r="I665" s="937"/>
      <c r="J665" s="937"/>
      <c r="K665" s="937"/>
      <c r="L665" s="937"/>
      <c r="M665" s="937"/>
      <c r="N665" s="937"/>
      <c r="O665" s="937"/>
      <c r="P665" s="937"/>
      <c r="Q665" s="937"/>
      <c r="R665" s="937"/>
      <c r="AC665" s="899"/>
      <c r="AD665" s="899"/>
      <c r="AE665" s="899"/>
      <c r="AF665" s="937"/>
      <c r="AG665" s="937"/>
      <c r="AH665" s="937"/>
      <c r="AI665" s="937"/>
      <c r="AJ665" s="937"/>
      <c r="AK665" s="937"/>
      <c r="AL665" s="937"/>
      <c r="AM665" s="937"/>
      <c r="AN665" s="937"/>
      <c r="AO665" s="937"/>
      <c r="AP665" s="937"/>
    </row>
    <row r="666" spans="4:42" ht="21.95" customHeight="1">
      <c r="D666" s="899"/>
      <c r="E666" s="899"/>
      <c r="F666" s="899"/>
      <c r="G666" s="937"/>
      <c r="I666" s="937"/>
      <c r="J666" s="937"/>
      <c r="K666" s="937"/>
      <c r="L666" s="937"/>
      <c r="M666" s="937"/>
      <c r="N666" s="937"/>
      <c r="O666" s="937"/>
      <c r="P666" s="937"/>
      <c r="Q666" s="937"/>
      <c r="R666" s="937"/>
      <c r="AC666" s="899"/>
      <c r="AD666" s="899"/>
      <c r="AE666" s="899"/>
      <c r="AF666" s="937"/>
      <c r="AG666" s="937"/>
      <c r="AH666" s="937"/>
      <c r="AI666" s="937"/>
      <c r="AJ666" s="937"/>
      <c r="AK666" s="937"/>
      <c r="AL666" s="937"/>
      <c r="AM666" s="937"/>
      <c r="AN666" s="937"/>
      <c r="AO666" s="937"/>
      <c r="AP666" s="937"/>
    </row>
    <row r="667" spans="4:42" ht="21.95" customHeight="1">
      <c r="D667" s="899"/>
      <c r="E667" s="899"/>
      <c r="F667" s="899"/>
      <c r="G667" s="937"/>
      <c r="I667" s="937"/>
      <c r="J667" s="937"/>
      <c r="K667" s="937"/>
      <c r="L667" s="937"/>
      <c r="M667" s="937"/>
      <c r="N667" s="937"/>
      <c r="O667" s="937"/>
      <c r="P667" s="937"/>
      <c r="Q667" s="937"/>
      <c r="R667" s="937"/>
      <c r="AC667" s="899"/>
      <c r="AD667" s="899"/>
      <c r="AE667" s="899"/>
      <c r="AF667" s="937"/>
      <c r="AG667" s="937"/>
      <c r="AH667" s="937"/>
      <c r="AI667" s="937"/>
      <c r="AJ667" s="937"/>
      <c r="AK667" s="937"/>
      <c r="AL667" s="937"/>
      <c r="AM667" s="937"/>
      <c r="AN667" s="937"/>
      <c r="AO667" s="937"/>
      <c r="AP667" s="937"/>
    </row>
    <row r="668" spans="4:42" ht="21.95" customHeight="1">
      <c r="D668" s="899"/>
      <c r="E668" s="899"/>
      <c r="F668" s="899"/>
      <c r="G668" s="937"/>
      <c r="I668" s="937"/>
      <c r="J668" s="937"/>
      <c r="K668" s="937"/>
      <c r="L668" s="937"/>
      <c r="M668" s="937"/>
      <c r="N668" s="937"/>
      <c r="O668" s="937"/>
      <c r="P668" s="937"/>
      <c r="Q668" s="937"/>
      <c r="R668" s="937"/>
      <c r="AC668" s="899"/>
      <c r="AD668" s="899"/>
      <c r="AE668" s="899"/>
      <c r="AF668" s="937"/>
      <c r="AG668" s="937"/>
      <c r="AH668" s="937"/>
      <c r="AI668" s="937"/>
      <c r="AJ668" s="937"/>
      <c r="AK668" s="937"/>
      <c r="AL668" s="937"/>
      <c r="AM668" s="937"/>
      <c r="AN668" s="937"/>
      <c r="AO668" s="937"/>
      <c r="AP668" s="937"/>
    </row>
    <row r="669" spans="4:42" ht="21.95" customHeight="1">
      <c r="D669" s="899"/>
      <c r="E669" s="899"/>
      <c r="F669" s="899"/>
      <c r="G669" s="937"/>
      <c r="I669" s="937"/>
      <c r="J669" s="937"/>
      <c r="K669" s="937"/>
      <c r="L669" s="937"/>
      <c r="M669" s="937"/>
      <c r="N669" s="937"/>
      <c r="O669" s="937"/>
      <c r="P669" s="937"/>
      <c r="Q669" s="937"/>
      <c r="R669" s="937"/>
      <c r="AC669" s="899"/>
      <c r="AD669" s="899"/>
      <c r="AE669" s="899"/>
      <c r="AF669" s="937"/>
      <c r="AG669" s="937"/>
      <c r="AH669" s="937"/>
      <c r="AI669" s="937"/>
      <c r="AJ669" s="937"/>
      <c r="AK669" s="937"/>
      <c r="AL669" s="937"/>
      <c r="AM669" s="937"/>
      <c r="AN669" s="937"/>
      <c r="AO669" s="937"/>
      <c r="AP669" s="937"/>
    </row>
    <row r="670" spans="4:42" ht="21.95" customHeight="1">
      <c r="D670" s="899"/>
      <c r="E670" s="899"/>
      <c r="F670" s="899"/>
      <c r="G670" s="937"/>
      <c r="I670" s="937"/>
      <c r="J670" s="937"/>
      <c r="K670" s="937"/>
      <c r="L670" s="937"/>
      <c r="M670" s="937"/>
      <c r="N670" s="937"/>
      <c r="O670" s="937"/>
      <c r="P670" s="937"/>
      <c r="Q670" s="937"/>
      <c r="R670" s="937"/>
      <c r="AC670" s="899"/>
      <c r="AD670" s="899"/>
      <c r="AE670" s="899"/>
      <c r="AF670" s="937"/>
      <c r="AG670" s="937"/>
      <c r="AH670" s="937"/>
      <c r="AI670" s="937"/>
      <c r="AJ670" s="937"/>
      <c r="AK670" s="937"/>
      <c r="AL670" s="937"/>
      <c r="AM670" s="937"/>
      <c r="AN670" s="937"/>
      <c r="AO670" s="937"/>
      <c r="AP670" s="937"/>
    </row>
    <row r="671" spans="4:42" ht="21.95" customHeight="1">
      <c r="D671" s="899"/>
      <c r="E671" s="899"/>
      <c r="F671" s="899"/>
      <c r="G671" s="937"/>
      <c r="I671" s="937"/>
      <c r="J671" s="937"/>
      <c r="K671" s="937"/>
      <c r="L671" s="937"/>
      <c r="M671" s="937"/>
      <c r="N671" s="937"/>
      <c r="O671" s="937"/>
      <c r="P671" s="937"/>
      <c r="Q671" s="937"/>
      <c r="R671" s="937"/>
      <c r="AC671" s="899"/>
      <c r="AD671" s="899"/>
      <c r="AE671" s="899"/>
      <c r="AF671" s="937"/>
      <c r="AG671" s="937"/>
      <c r="AH671" s="937"/>
      <c r="AI671" s="937"/>
      <c r="AJ671" s="937"/>
      <c r="AK671" s="937"/>
      <c r="AL671" s="937"/>
      <c r="AM671" s="937"/>
      <c r="AN671" s="937"/>
      <c r="AO671" s="937"/>
      <c r="AP671" s="937"/>
    </row>
    <row r="672" spans="4:42" ht="21.95" customHeight="1">
      <c r="D672" s="899"/>
      <c r="E672" s="899"/>
      <c r="F672" s="899"/>
      <c r="G672" s="937"/>
      <c r="I672" s="937"/>
      <c r="J672" s="937"/>
      <c r="K672" s="937"/>
      <c r="L672" s="937"/>
      <c r="M672" s="937"/>
      <c r="N672" s="937"/>
      <c r="O672" s="937"/>
      <c r="P672" s="937"/>
      <c r="Q672" s="937"/>
      <c r="R672" s="937"/>
      <c r="AC672" s="899"/>
      <c r="AD672" s="899"/>
      <c r="AE672" s="899"/>
      <c r="AF672" s="937"/>
      <c r="AG672" s="937"/>
      <c r="AH672" s="937"/>
      <c r="AI672" s="937"/>
      <c r="AJ672" s="937"/>
      <c r="AK672" s="937"/>
      <c r="AL672" s="937"/>
      <c r="AM672" s="937"/>
      <c r="AN672" s="937"/>
      <c r="AO672" s="937"/>
      <c r="AP672" s="937"/>
    </row>
    <row r="673" spans="4:42" ht="21.95" customHeight="1">
      <c r="D673" s="899"/>
      <c r="E673" s="899"/>
      <c r="F673" s="899"/>
      <c r="G673" s="937"/>
      <c r="I673" s="937"/>
      <c r="J673" s="937"/>
      <c r="K673" s="937"/>
      <c r="L673" s="937"/>
      <c r="M673" s="937"/>
      <c r="N673" s="937"/>
      <c r="O673" s="937"/>
      <c r="P673" s="937"/>
      <c r="Q673" s="937"/>
      <c r="R673" s="937"/>
      <c r="AC673" s="899"/>
      <c r="AD673" s="899"/>
      <c r="AE673" s="899"/>
      <c r="AF673" s="937"/>
      <c r="AG673" s="937"/>
      <c r="AH673" s="937"/>
      <c r="AI673" s="937"/>
      <c r="AJ673" s="937"/>
      <c r="AK673" s="937"/>
      <c r="AL673" s="937"/>
      <c r="AM673" s="937"/>
      <c r="AN673" s="937"/>
      <c r="AO673" s="937"/>
      <c r="AP673" s="937"/>
    </row>
    <row r="674" spans="4:42" ht="21.95" customHeight="1">
      <c r="D674" s="899"/>
      <c r="E674" s="899"/>
      <c r="F674" s="899"/>
      <c r="G674" s="937"/>
      <c r="I674" s="937"/>
      <c r="J674" s="937"/>
      <c r="K674" s="937"/>
      <c r="L674" s="937"/>
      <c r="M674" s="937"/>
      <c r="N674" s="937"/>
      <c r="O674" s="937"/>
      <c r="P674" s="937"/>
      <c r="Q674" s="937"/>
      <c r="R674" s="937"/>
      <c r="AC674" s="899"/>
      <c r="AD674" s="899"/>
      <c r="AE674" s="899"/>
      <c r="AF674" s="937"/>
      <c r="AG674" s="937"/>
      <c r="AH674" s="937"/>
      <c r="AI674" s="937"/>
      <c r="AJ674" s="937"/>
      <c r="AK674" s="937"/>
      <c r="AL674" s="937"/>
      <c r="AM674" s="937"/>
      <c r="AN674" s="937"/>
      <c r="AO674" s="937"/>
      <c r="AP674" s="937"/>
    </row>
    <row r="675" spans="4:42" ht="21.95" customHeight="1">
      <c r="D675" s="899"/>
      <c r="E675" s="899"/>
      <c r="F675" s="899"/>
      <c r="G675" s="937"/>
      <c r="I675" s="937"/>
      <c r="J675" s="937"/>
      <c r="K675" s="937"/>
      <c r="L675" s="937"/>
      <c r="M675" s="937"/>
      <c r="N675" s="937"/>
      <c r="O675" s="937"/>
      <c r="P675" s="937"/>
      <c r="Q675" s="937"/>
      <c r="R675" s="937"/>
      <c r="AC675" s="899"/>
      <c r="AD675" s="899"/>
      <c r="AE675" s="899"/>
      <c r="AF675" s="937"/>
      <c r="AG675" s="937"/>
      <c r="AH675" s="937"/>
      <c r="AI675" s="937"/>
      <c r="AJ675" s="937"/>
      <c r="AK675" s="937"/>
      <c r="AL675" s="937"/>
      <c r="AM675" s="937"/>
      <c r="AN675" s="937"/>
      <c r="AO675" s="937"/>
      <c r="AP675" s="937"/>
    </row>
    <row r="676" spans="4:42" ht="21.95" customHeight="1">
      <c r="D676" s="899"/>
      <c r="E676" s="899"/>
      <c r="F676" s="899"/>
      <c r="G676" s="937"/>
      <c r="I676" s="937"/>
      <c r="J676" s="937"/>
      <c r="K676" s="937"/>
      <c r="L676" s="937"/>
      <c r="M676" s="937"/>
      <c r="N676" s="937"/>
      <c r="O676" s="937"/>
      <c r="P676" s="937"/>
      <c r="Q676" s="937"/>
      <c r="R676" s="937"/>
      <c r="AC676" s="899"/>
      <c r="AD676" s="899"/>
      <c r="AE676" s="899"/>
      <c r="AF676" s="937"/>
      <c r="AG676" s="937"/>
      <c r="AH676" s="937"/>
      <c r="AI676" s="937"/>
      <c r="AJ676" s="937"/>
      <c r="AK676" s="937"/>
      <c r="AL676" s="937"/>
      <c r="AM676" s="937"/>
      <c r="AN676" s="937"/>
      <c r="AO676" s="937"/>
      <c r="AP676" s="937"/>
    </row>
    <row r="677" spans="4:42" ht="21.95" customHeight="1">
      <c r="D677" s="899"/>
      <c r="E677" s="899"/>
      <c r="F677" s="899"/>
      <c r="G677" s="937"/>
      <c r="I677" s="937"/>
      <c r="J677" s="937"/>
      <c r="K677" s="937"/>
      <c r="L677" s="937"/>
      <c r="M677" s="937"/>
      <c r="N677" s="937"/>
      <c r="O677" s="937"/>
      <c r="P677" s="937"/>
      <c r="Q677" s="937"/>
      <c r="R677" s="937"/>
      <c r="AC677" s="899"/>
      <c r="AD677" s="899"/>
      <c r="AE677" s="899"/>
      <c r="AF677" s="937"/>
      <c r="AG677" s="937"/>
      <c r="AH677" s="937"/>
      <c r="AI677" s="937"/>
      <c r="AJ677" s="937"/>
      <c r="AK677" s="937"/>
      <c r="AL677" s="937"/>
      <c r="AM677" s="937"/>
      <c r="AN677" s="937"/>
      <c r="AO677" s="937"/>
      <c r="AP677" s="937"/>
    </row>
    <row r="678" spans="4:42" ht="21.95" customHeight="1">
      <c r="D678" s="899"/>
      <c r="E678" s="899"/>
      <c r="F678" s="899"/>
      <c r="G678" s="937"/>
      <c r="I678" s="937"/>
      <c r="J678" s="937"/>
      <c r="K678" s="937"/>
      <c r="L678" s="937"/>
      <c r="M678" s="937"/>
      <c r="N678" s="937"/>
      <c r="O678" s="937"/>
      <c r="P678" s="937"/>
      <c r="Q678" s="937"/>
      <c r="R678" s="937"/>
      <c r="AC678" s="899"/>
      <c r="AD678" s="899"/>
      <c r="AE678" s="899"/>
      <c r="AF678" s="937"/>
      <c r="AG678" s="937"/>
      <c r="AH678" s="937"/>
      <c r="AI678" s="937"/>
      <c r="AJ678" s="937"/>
      <c r="AK678" s="937"/>
      <c r="AL678" s="937"/>
      <c r="AM678" s="937"/>
      <c r="AN678" s="937"/>
      <c r="AO678" s="937"/>
      <c r="AP678" s="937"/>
    </row>
    <row r="679" spans="4:42" ht="21.95" customHeight="1">
      <c r="D679" s="899"/>
      <c r="E679" s="899"/>
      <c r="F679" s="899"/>
      <c r="G679" s="937"/>
      <c r="I679" s="937"/>
      <c r="J679" s="937"/>
      <c r="K679" s="937"/>
      <c r="L679" s="937"/>
      <c r="M679" s="937"/>
      <c r="N679" s="937"/>
      <c r="O679" s="937"/>
      <c r="P679" s="937"/>
      <c r="Q679" s="937"/>
      <c r="R679" s="937"/>
      <c r="AC679" s="899"/>
      <c r="AD679" s="899"/>
      <c r="AE679" s="899"/>
      <c r="AF679" s="937"/>
      <c r="AG679" s="937"/>
      <c r="AH679" s="937"/>
      <c r="AI679" s="937"/>
      <c r="AJ679" s="937"/>
      <c r="AK679" s="937"/>
      <c r="AL679" s="937"/>
      <c r="AM679" s="937"/>
      <c r="AN679" s="937"/>
      <c r="AO679" s="937"/>
      <c r="AP679" s="937"/>
    </row>
    <row r="680" spans="4:42" ht="21.95" customHeight="1">
      <c r="D680" s="899"/>
      <c r="E680" s="899"/>
      <c r="F680" s="899"/>
      <c r="G680" s="937"/>
      <c r="I680" s="937"/>
      <c r="J680" s="937"/>
      <c r="K680" s="937"/>
      <c r="L680" s="937"/>
      <c r="M680" s="937"/>
      <c r="N680" s="937"/>
      <c r="O680" s="937"/>
      <c r="P680" s="937"/>
      <c r="Q680" s="937"/>
      <c r="R680" s="937"/>
      <c r="AC680" s="899"/>
      <c r="AD680" s="899"/>
      <c r="AE680" s="899"/>
      <c r="AF680" s="937"/>
      <c r="AG680" s="937"/>
      <c r="AH680" s="937"/>
      <c r="AI680" s="937"/>
      <c r="AJ680" s="937"/>
      <c r="AK680" s="937"/>
      <c r="AL680" s="937"/>
      <c r="AM680" s="937"/>
      <c r="AN680" s="937"/>
      <c r="AO680" s="937"/>
      <c r="AP680" s="937"/>
    </row>
    <row r="681" spans="4:42" ht="21.95" customHeight="1">
      <c r="D681" s="899"/>
      <c r="E681" s="899"/>
      <c r="F681" s="899"/>
      <c r="G681" s="937"/>
      <c r="I681" s="937"/>
      <c r="J681" s="937"/>
      <c r="K681" s="937"/>
      <c r="L681" s="937"/>
      <c r="M681" s="937"/>
      <c r="N681" s="937"/>
      <c r="O681" s="937"/>
      <c r="P681" s="937"/>
      <c r="Q681" s="937"/>
      <c r="R681" s="937"/>
      <c r="AC681" s="899"/>
      <c r="AD681" s="899"/>
      <c r="AE681" s="899"/>
      <c r="AF681" s="937"/>
      <c r="AG681" s="937"/>
      <c r="AH681" s="937"/>
      <c r="AI681" s="937"/>
      <c r="AJ681" s="937"/>
      <c r="AK681" s="937"/>
      <c r="AL681" s="937"/>
      <c r="AM681" s="937"/>
      <c r="AN681" s="937"/>
      <c r="AO681" s="937"/>
      <c r="AP681" s="937"/>
    </row>
    <row r="682" spans="4:42" ht="21.95" customHeight="1">
      <c r="D682" s="899"/>
      <c r="E682" s="899"/>
      <c r="F682" s="899"/>
      <c r="G682" s="937"/>
      <c r="I682" s="937"/>
      <c r="J682" s="937"/>
      <c r="K682" s="937"/>
      <c r="L682" s="937"/>
      <c r="M682" s="937"/>
      <c r="N682" s="937"/>
      <c r="O682" s="937"/>
      <c r="P682" s="937"/>
      <c r="Q682" s="937"/>
      <c r="R682" s="937"/>
      <c r="AC682" s="899"/>
      <c r="AD682" s="899"/>
      <c r="AE682" s="899"/>
      <c r="AF682" s="937"/>
      <c r="AG682" s="937"/>
      <c r="AH682" s="937"/>
      <c r="AI682" s="937"/>
      <c r="AJ682" s="937"/>
      <c r="AK682" s="937"/>
      <c r="AL682" s="937"/>
      <c r="AM682" s="937"/>
      <c r="AN682" s="937"/>
      <c r="AO682" s="937"/>
      <c r="AP682" s="937"/>
    </row>
    <row r="683" spans="4:42" ht="21.95" customHeight="1">
      <c r="D683" s="899"/>
      <c r="E683" s="899"/>
      <c r="F683" s="899"/>
      <c r="G683" s="937"/>
      <c r="I683" s="937"/>
      <c r="J683" s="937"/>
      <c r="K683" s="937"/>
      <c r="L683" s="937"/>
      <c r="M683" s="937"/>
      <c r="N683" s="937"/>
      <c r="O683" s="937"/>
      <c r="P683" s="937"/>
      <c r="Q683" s="937"/>
      <c r="R683" s="937"/>
      <c r="AC683" s="899"/>
      <c r="AD683" s="899"/>
      <c r="AE683" s="899"/>
      <c r="AF683" s="937"/>
      <c r="AG683" s="937"/>
      <c r="AH683" s="937"/>
      <c r="AI683" s="937"/>
      <c r="AJ683" s="937"/>
      <c r="AK683" s="937"/>
      <c r="AL683" s="937"/>
      <c r="AM683" s="937"/>
      <c r="AN683" s="937"/>
      <c r="AO683" s="937"/>
      <c r="AP683" s="937"/>
    </row>
    <row r="684" spans="4:42" ht="21.95" customHeight="1">
      <c r="D684" s="899"/>
      <c r="E684" s="899"/>
      <c r="F684" s="899"/>
      <c r="G684" s="937"/>
      <c r="I684" s="937"/>
      <c r="J684" s="937"/>
      <c r="K684" s="937"/>
      <c r="L684" s="937"/>
      <c r="M684" s="937"/>
      <c r="N684" s="937"/>
      <c r="O684" s="937"/>
      <c r="P684" s="937"/>
      <c r="Q684" s="937"/>
      <c r="R684" s="937"/>
      <c r="AC684" s="899"/>
      <c r="AD684" s="899"/>
      <c r="AE684" s="899"/>
      <c r="AF684" s="937"/>
      <c r="AG684" s="937"/>
      <c r="AH684" s="937"/>
      <c r="AI684" s="937"/>
      <c r="AJ684" s="937"/>
      <c r="AK684" s="937"/>
      <c r="AL684" s="937"/>
      <c r="AM684" s="937"/>
      <c r="AN684" s="937"/>
      <c r="AO684" s="937"/>
      <c r="AP684" s="937"/>
    </row>
    <row r="685" spans="4:42" ht="21.95" customHeight="1">
      <c r="D685" s="899"/>
      <c r="E685" s="899"/>
      <c r="F685" s="899"/>
      <c r="G685" s="937"/>
      <c r="I685" s="937"/>
      <c r="J685" s="937"/>
      <c r="K685" s="937"/>
      <c r="L685" s="937"/>
      <c r="M685" s="937"/>
      <c r="N685" s="937"/>
      <c r="O685" s="937"/>
      <c r="P685" s="937"/>
      <c r="Q685" s="937"/>
      <c r="R685" s="937"/>
      <c r="AC685" s="899"/>
      <c r="AD685" s="899"/>
      <c r="AE685" s="899"/>
      <c r="AF685" s="937"/>
      <c r="AG685" s="937"/>
      <c r="AH685" s="937"/>
      <c r="AI685" s="937"/>
      <c r="AJ685" s="937"/>
      <c r="AK685" s="937"/>
      <c r="AL685" s="937"/>
      <c r="AM685" s="937"/>
      <c r="AN685" s="937"/>
      <c r="AO685" s="937"/>
      <c r="AP685" s="937"/>
    </row>
    <row r="686" spans="4:42" ht="21.95" customHeight="1">
      <c r="D686" s="899"/>
      <c r="E686" s="899"/>
      <c r="F686" s="899"/>
      <c r="G686" s="937"/>
      <c r="I686" s="937"/>
      <c r="J686" s="937"/>
      <c r="K686" s="937"/>
      <c r="L686" s="937"/>
      <c r="M686" s="937"/>
      <c r="N686" s="937"/>
      <c r="O686" s="937"/>
      <c r="P686" s="937"/>
      <c r="Q686" s="937"/>
      <c r="R686" s="937"/>
      <c r="AC686" s="899"/>
      <c r="AD686" s="899"/>
      <c r="AE686" s="899"/>
      <c r="AF686" s="937"/>
      <c r="AG686" s="937"/>
      <c r="AH686" s="937"/>
      <c r="AI686" s="937"/>
      <c r="AJ686" s="937"/>
      <c r="AK686" s="937"/>
      <c r="AL686" s="937"/>
      <c r="AM686" s="937"/>
      <c r="AN686" s="937"/>
      <c r="AO686" s="937"/>
      <c r="AP686" s="937"/>
    </row>
    <row r="687" spans="4:42" ht="21.95" customHeight="1">
      <c r="D687" s="899"/>
      <c r="E687" s="899"/>
      <c r="F687" s="899"/>
      <c r="G687" s="937"/>
      <c r="I687" s="937"/>
      <c r="J687" s="937"/>
      <c r="K687" s="937"/>
      <c r="L687" s="937"/>
      <c r="M687" s="937"/>
      <c r="N687" s="937"/>
      <c r="O687" s="937"/>
      <c r="P687" s="937"/>
      <c r="Q687" s="937"/>
      <c r="R687" s="937"/>
      <c r="AC687" s="899"/>
      <c r="AD687" s="899"/>
      <c r="AE687" s="899"/>
      <c r="AF687" s="937"/>
      <c r="AG687" s="937"/>
      <c r="AH687" s="937"/>
      <c r="AI687" s="937"/>
      <c r="AJ687" s="937"/>
      <c r="AK687" s="937"/>
      <c r="AL687" s="937"/>
      <c r="AM687" s="937"/>
      <c r="AN687" s="937"/>
      <c r="AO687" s="937"/>
      <c r="AP687" s="937"/>
    </row>
    <row r="688" spans="4:42" ht="21.95" customHeight="1">
      <c r="D688" s="899"/>
      <c r="E688" s="899"/>
      <c r="F688" s="899"/>
      <c r="G688" s="937"/>
      <c r="I688" s="937"/>
      <c r="J688" s="937"/>
      <c r="K688" s="937"/>
      <c r="L688" s="937"/>
      <c r="M688" s="937"/>
      <c r="N688" s="937"/>
      <c r="O688" s="937"/>
      <c r="P688" s="937"/>
      <c r="Q688" s="937"/>
      <c r="R688" s="937"/>
      <c r="AC688" s="899"/>
      <c r="AD688" s="899"/>
      <c r="AE688" s="899"/>
      <c r="AF688" s="937"/>
      <c r="AG688" s="937"/>
      <c r="AH688" s="937"/>
      <c r="AI688" s="937"/>
      <c r="AJ688" s="937"/>
      <c r="AK688" s="937"/>
      <c r="AL688" s="937"/>
      <c r="AM688" s="937"/>
      <c r="AN688" s="937"/>
      <c r="AO688" s="937"/>
      <c r="AP688" s="937"/>
    </row>
    <row r="689" spans="4:42" ht="21.95" customHeight="1">
      <c r="D689" s="899"/>
      <c r="E689" s="899"/>
      <c r="F689" s="899"/>
      <c r="G689" s="937"/>
      <c r="I689" s="937"/>
      <c r="J689" s="937"/>
      <c r="K689" s="937"/>
      <c r="L689" s="937"/>
      <c r="M689" s="937"/>
      <c r="N689" s="937"/>
      <c r="O689" s="937"/>
      <c r="P689" s="937"/>
      <c r="Q689" s="937"/>
      <c r="R689" s="937"/>
      <c r="AC689" s="899"/>
      <c r="AD689" s="899"/>
      <c r="AE689" s="899"/>
      <c r="AF689" s="937"/>
      <c r="AG689" s="937"/>
      <c r="AH689" s="937"/>
      <c r="AI689" s="937"/>
      <c r="AJ689" s="937"/>
      <c r="AK689" s="937"/>
      <c r="AL689" s="937"/>
      <c r="AM689" s="937"/>
      <c r="AN689" s="937"/>
      <c r="AO689" s="937"/>
      <c r="AP689" s="937"/>
    </row>
    <row r="690" spans="4:42" ht="21.95" customHeight="1">
      <c r="D690" s="899"/>
      <c r="E690" s="899"/>
      <c r="F690" s="899"/>
      <c r="G690" s="937"/>
      <c r="I690" s="937"/>
      <c r="J690" s="937"/>
      <c r="K690" s="937"/>
      <c r="L690" s="937"/>
      <c r="M690" s="937"/>
      <c r="N690" s="937"/>
      <c r="O690" s="937"/>
      <c r="P690" s="937"/>
      <c r="Q690" s="937"/>
      <c r="R690" s="937"/>
      <c r="AC690" s="899"/>
      <c r="AD690" s="899"/>
      <c r="AE690" s="899"/>
      <c r="AF690" s="937"/>
      <c r="AG690" s="937"/>
      <c r="AH690" s="937"/>
      <c r="AI690" s="937"/>
      <c r="AJ690" s="937"/>
      <c r="AK690" s="937"/>
      <c r="AL690" s="937"/>
      <c r="AM690" s="937"/>
      <c r="AN690" s="937"/>
      <c r="AO690" s="937"/>
      <c r="AP690" s="937"/>
    </row>
    <row r="691" spans="4:42" ht="21.95" customHeight="1">
      <c r="D691" s="899"/>
      <c r="E691" s="899"/>
      <c r="F691" s="899"/>
      <c r="G691" s="937"/>
      <c r="I691" s="937"/>
      <c r="J691" s="937"/>
      <c r="K691" s="937"/>
      <c r="L691" s="937"/>
      <c r="M691" s="937"/>
      <c r="N691" s="937"/>
      <c r="O691" s="937"/>
      <c r="P691" s="937"/>
      <c r="Q691" s="937"/>
      <c r="R691" s="937"/>
      <c r="AC691" s="899"/>
      <c r="AD691" s="899"/>
      <c r="AE691" s="899"/>
      <c r="AF691" s="937"/>
      <c r="AG691" s="937"/>
      <c r="AH691" s="937"/>
      <c r="AI691" s="937"/>
      <c r="AJ691" s="937"/>
      <c r="AK691" s="937"/>
      <c r="AL691" s="937"/>
      <c r="AM691" s="937"/>
      <c r="AN691" s="937"/>
      <c r="AO691" s="937"/>
      <c r="AP691" s="937"/>
    </row>
    <row r="692" spans="4:42" ht="21.95" customHeight="1">
      <c r="D692" s="899"/>
      <c r="E692" s="899"/>
      <c r="F692" s="899"/>
      <c r="G692" s="937"/>
      <c r="I692" s="937"/>
      <c r="J692" s="937"/>
      <c r="K692" s="937"/>
      <c r="L692" s="937"/>
      <c r="M692" s="937"/>
      <c r="N692" s="937"/>
      <c r="O692" s="937"/>
      <c r="P692" s="937"/>
      <c r="Q692" s="937"/>
      <c r="R692" s="937"/>
      <c r="AC692" s="899"/>
      <c r="AD692" s="899"/>
      <c r="AE692" s="899"/>
      <c r="AF692" s="937"/>
      <c r="AG692" s="937"/>
      <c r="AH692" s="937"/>
      <c r="AI692" s="937"/>
      <c r="AJ692" s="937"/>
      <c r="AK692" s="937"/>
      <c r="AL692" s="937"/>
      <c r="AM692" s="937"/>
      <c r="AN692" s="937"/>
      <c r="AO692" s="937"/>
      <c r="AP692" s="937"/>
    </row>
    <row r="693" spans="4:42" ht="21.95" customHeight="1">
      <c r="D693" s="899"/>
      <c r="E693" s="899"/>
      <c r="F693" s="899"/>
      <c r="G693" s="937"/>
      <c r="I693" s="937"/>
      <c r="J693" s="937"/>
      <c r="K693" s="937"/>
      <c r="L693" s="937"/>
      <c r="M693" s="937"/>
      <c r="N693" s="937"/>
      <c r="O693" s="937"/>
      <c r="P693" s="937"/>
      <c r="Q693" s="937"/>
      <c r="R693" s="937"/>
      <c r="AC693" s="899"/>
      <c r="AD693" s="899"/>
      <c r="AE693" s="899"/>
      <c r="AF693" s="937"/>
      <c r="AG693" s="937"/>
      <c r="AH693" s="937"/>
      <c r="AI693" s="937"/>
      <c r="AJ693" s="937"/>
      <c r="AK693" s="937"/>
      <c r="AL693" s="937"/>
      <c r="AM693" s="937"/>
      <c r="AN693" s="937"/>
      <c r="AO693" s="937"/>
      <c r="AP693" s="937"/>
    </row>
    <row r="694" spans="4:42" ht="21.95" customHeight="1">
      <c r="D694" s="899"/>
      <c r="E694" s="899"/>
      <c r="F694" s="899"/>
      <c r="G694" s="937"/>
      <c r="I694" s="937"/>
      <c r="J694" s="937"/>
      <c r="K694" s="937"/>
      <c r="L694" s="937"/>
      <c r="M694" s="937"/>
      <c r="N694" s="937"/>
      <c r="O694" s="937"/>
      <c r="P694" s="937"/>
      <c r="Q694" s="937"/>
      <c r="R694" s="937"/>
      <c r="AC694" s="899"/>
      <c r="AD694" s="899"/>
      <c r="AE694" s="899"/>
      <c r="AF694" s="937"/>
      <c r="AG694" s="937"/>
      <c r="AH694" s="937"/>
      <c r="AI694" s="937"/>
      <c r="AJ694" s="937"/>
      <c r="AK694" s="937"/>
      <c r="AL694" s="937"/>
      <c r="AM694" s="937"/>
      <c r="AN694" s="937"/>
      <c r="AO694" s="937"/>
      <c r="AP694" s="937"/>
    </row>
    <row r="695" spans="4:42" ht="21.95" customHeight="1">
      <c r="D695" s="899"/>
      <c r="E695" s="899"/>
      <c r="F695" s="899"/>
      <c r="G695" s="937"/>
      <c r="I695" s="937"/>
      <c r="J695" s="937"/>
      <c r="K695" s="937"/>
      <c r="L695" s="937"/>
      <c r="M695" s="937"/>
      <c r="N695" s="937"/>
      <c r="O695" s="937"/>
      <c r="P695" s="937"/>
      <c r="Q695" s="937"/>
      <c r="R695" s="937"/>
      <c r="AC695" s="899"/>
      <c r="AD695" s="899"/>
      <c r="AE695" s="899"/>
      <c r="AF695" s="937"/>
      <c r="AG695" s="937"/>
      <c r="AH695" s="937"/>
      <c r="AI695" s="937"/>
      <c r="AJ695" s="937"/>
      <c r="AK695" s="937"/>
      <c r="AL695" s="937"/>
      <c r="AM695" s="937"/>
      <c r="AN695" s="937"/>
      <c r="AO695" s="937"/>
      <c r="AP695" s="937"/>
    </row>
    <row r="696" spans="4:42" ht="21.95" customHeight="1">
      <c r="D696" s="899"/>
      <c r="E696" s="899"/>
      <c r="F696" s="899"/>
      <c r="G696" s="937"/>
      <c r="I696" s="937"/>
      <c r="J696" s="937"/>
      <c r="K696" s="937"/>
      <c r="L696" s="937"/>
      <c r="M696" s="937"/>
      <c r="N696" s="937"/>
      <c r="O696" s="937"/>
      <c r="P696" s="937"/>
      <c r="Q696" s="937"/>
      <c r="R696" s="937"/>
      <c r="AC696" s="899"/>
      <c r="AD696" s="899"/>
      <c r="AE696" s="899"/>
      <c r="AF696" s="937"/>
      <c r="AG696" s="937"/>
      <c r="AH696" s="937"/>
      <c r="AI696" s="937"/>
      <c r="AJ696" s="937"/>
      <c r="AK696" s="937"/>
      <c r="AL696" s="937"/>
      <c r="AM696" s="937"/>
      <c r="AN696" s="937"/>
      <c r="AO696" s="937"/>
      <c r="AP696" s="937"/>
    </row>
    <row r="697" spans="4:42" ht="21.95" customHeight="1">
      <c r="D697" s="899"/>
      <c r="E697" s="899"/>
      <c r="F697" s="899"/>
      <c r="G697" s="937"/>
      <c r="I697" s="937"/>
      <c r="J697" s="937"/>
      <c r="K697" s="937"/>
      <c r="L697" s="937"/>
      <c r="M697" s="937"/>
      <c r="N697" s="937"/>
      <c r="O697" s="937"/>
      <c r="P697" s="937"/>
      <c r="Q697" s="937"/>
      <c r="R697" s="937"/>
      <c r="AC697" s="899"/>
      <c r="AD697" s="899"/>
      <c r="AE697" s="899"/>
      <c r="AF697" s="937"/>
      <c r="AG697" s="937"/>
      <c r="AH697" s="937"/>
      <c r="AI697" s="937"/>
      <c r="AJ697" s="937"/>
      <c r="AK697" s="937"/>
      <c r="AL697" s="937"/>
      <c r="AM697" s="937"/>
      <c r="AN697" s="937"/>
      <c r="AO697" s="937"/>
      <c r="AP697" s="937"/>
    </row>
    <row r="698" spans="4:42" ht="21.95" customHeight="1">
      <c r="D698" s="899"/>
      <c r="E698" s="899"/>
      <c r="F698" s="899"/>
      <c r="G698" s="937"/>
      <c r="I698" s="937"/>
      <c r="J698" s="937"/>
      <c r="K698" s="937"/>
      <c r="L698" s="937"/>
      <c r="M698" s="937"/>
      <c r="N698" s="937"/>
      <c r="O698" s="937"/>
      <c r="P698" s="937"/>
      <c r="Q698" s="937"/>
      <c r="R698" s="937"/>
      <c r="AC698" s="899"/>
      <c r="AD698" s="899"/>
      <c r="AE698" s="899"/>
      <c r="AF698" s="937"/>
      <c r="AG698" s="937"/>
      <c r="AH698" s="937"/>
      <c r="AI698" s="937"/>
      <c r="AJ698" s="937"/>
      <c r="AK698" s="937"/>
      <c r="AL698" s="937"/>
      <c r="AM698" s="937"/>
      <c r="AN698" s="937"/>
      <c r="AO698" s="937"/>
      <c r="AP698" s="937"/>
    </row>
    <row r="699" spans="4:42" ht="21.95" customHeight="1">
      <c r="D699" s="899"/>
      <c r="E699" s="899"/>
      <c r="F699" s="899"/>
      <c r="G699" s="937"/>
      <c r="I699" s="937"/>
      <c r="J699" s="937"/>
      <c r="K699" s="937"/>
      <c r="L699" s="937"/>
      <c r="M699" s="937"/>
      <c r="N699" s="937"/>
      <c r="O699" s="937"/>
      <c r="P699" s="937"/>
      <c r="Q699" s="937"/>
      <c r="R699" s="937"/>
      <c r="AC699" s="899"/>
      <c r="AD699" s="899"/>
      <c r="AE699" s="899"/>
      <c r="AF699" s="937"/>
      <c r="AG699" s="937"/>
      <c r="AH699" s="937"/>
      <c r="AI699" s="937"/>
      <c r="AJ699" s="937"/>
      <c r="AK699" s="937"/>
      <c r="AL699" s="937"/>
      <c r="AM699" s="937"/>
      <c r="AN699" s="937"/>
      <c r="AO699" s="937"/>
      <c r="AP699" s="937"/>
    </row>
    <row r="700" spans="4:42" ht="21.95" customHeight="1">
      <c r="D700" s="899"/>
      <c r="E700" s="899"/>
      <c r="F700" s="899"/>
      <c r="G700" s="937"/>
      <c r="I700" s="937"/>
      <c r="J700" s="937"/>
      <c r="K700" s="937"/>
      <c r="L700" s="937"/>
      <c r="M700" s="937"/>
      <c r="N700" s="937"/>
      <c r="O700" s="937"/>
      <c r="P700" s="937"/>
      <c r="Q700" s="937"/>
      <c r="R700" s="937"/>
      <c r="AC700" s="899"/>
      <c r="AD700" s="899"/>
      <c r="AE700" s="899"/>
      <c r="AF700" s="937"/>
      <c r="AG700" s="937"/>
      <c r="AH700" s="937"/>
      <c r="AI700" s="937"/>
      <c r="AJ700" s="937"/>
      <c r="AK700" s="937"/>
      <c r="AL700" s="937"/>
      <c r="AM700" s="937"/>
      <c r="AN700" s="937"/>
      <c r="AO700" s="937"/>
      <c r="AP700" s="937"/>
    </row>
    <row r="701" spans="4:42" ht="21.95" customHeight="1">
      <c r="D701" s="899"/>
      <c r="E701" s="899"/>
      <c r="F701" s="899"/>
      <c r="G701" s="937"/>
      <c r="I701" s="937"/>
      <c r="J701" s="937"/>
      <c r="K701" s="937"/>
      <c r="L701" s="937"/>
      <c r="M701" s="937"/>
      <c r="N701" s="937"/>
      <c r="O701" s="937"/>
      <c r="P701" s="937"/>
      <c r="Q701" s="937"/>
      <c r="R701" s="937"/>
      <c r="AC701" s="899"/>
      <c r="AD701" s="899"/>
      <c r="AE701" s="899"/>
      <c r="AF701" s="937"/>
      <c r="AG701" s="937"/>
      <c r="AH701" s="937"/>
      <c r="AI701" s="937"/>
      <c r="AJ701" s="937"/>
      <c r="AK701" s="937"/>
      <c r="AL701" s="937"/>
      <c r="AM701" s="937"/>
      <c r="AN701" s="937"/>
      <c r="AO701" s="937"/>
      <c r="AP701" s="937"/>
    </row>
    <row r="702" spans="4:42" ht="21.95" customHeight="1">
      <c r="D702" s="899"/>
      <c r="E702" s="899"/>
      <c r="F702" s="899"/>
      <c r="G702" s="937"/>
      <c r="I702" s="937"/>
      <c r="J702" s="937"/>
      <c r="K702" s="937"/>
      <c r="L702" s="937"/>
      <c r="M702" s="937"/>
      <c r="N702" s="937"/>
      <c r="O702" s="937"/>
      <c r="P702" s="937"/>
      <c r="Q702" s="937"/>
      <c r="R702" s="937"/>
      <c r="AC702" s="899"/>
      <c r="AD702" s="899"/>
      <c r="AE702" s="899"/>
      <c r="AF702" s="937"/>
      <c r="AG702" s="937"/>
      <c r="AH702" s="937"/>
      <c r="AI702" s="937"/>
      <c r="AJ702" s="937"/>
      <c r="AK702" s="937"/>
      <c r="AL702" s="937"/>
      <c r="AM702" s="937"/>
      <c r="AN702" s="937"/>
      <c r="AO702" s="937"/>
      <c r="AP702" s="937"/>
    </row>
    <row r="703" spans="4:42" ht="21.95" customHeight="1">
      <c r="D703" s="899"/>
      <c r="E703" s="899"/>
      <c r="F703" s="899"/>
      <c r="G703" s="937"/>
      <c r="I703" s="937"/>
      <c r="J703" s="937"/>
      <c r="K703" s="937"/>
      <c r="L703" s="937"/>
      <c r="M703" s="937"/>
      <c r="N703" s="937"/>
      <c r="O703" s="937"/>
      <c r="P703" s="937"/>
      <c r="Q703" s="937"/>
      <c r="R703" s="937"/>
      <c r="AC703" s="899"/>
      <c r="AD703" s="899"/>
      <c r="AE703" s="899"/>
      <c r="AF703" s="937"/>
      <c r="AG703" s="937"/>
      <c r="AH703" s="937"/>
      <c r="AI703" s="937"/>
      <c r="AJ703" s="937"/>
      <c r="AK703" s="937"/>
      <c r="AL703" s="937"/>
      <c r="AM703" s="937"/>
      <c r="AN703" s="937"/>
      <c r="AO703" s="937"/>
      <c r="AP703" s="937"/>
    </row>
    <row r="704" spans="4:42" ht="21.95" customHeight="1">
      <c r="D704" s="899"/>
      <c r="E704" s="899"/>
      <c r="F704" s="899"/>
      <c r="G704" s="937"/>
      <c r="I704" s="937"/>
      <c r="J704" s="937"/>
      <c r="K704" s="937"/>
      <c r="L704" s="937"/>
      <c r="M704" s="937"/>
      <c r="N704" s="937"/>
      <c r="O704" s="937"/>
      <c r="P704" s="937"/>
      <c r="Q704" s="937"/>
      <c r="R704" s="937"/>
      <c r="AC704" s="899"/>
      <c r="AD704" s="899"/>
      <c r="AE704" s="899"/>
      <c r="AF704" s="937"/>
      <c r="AG704" s="937"/>
      <c r="AH704" s="937"/>
      <c r="AI704" s="937"/>
      <c r="AJ704" s="937"/>
      <c r="AK704" s="937"/>
      <c r="AL704" s="937"/>
      <c r="AM704" s="937"/>
      <c r="AN704" s="937"/>
      <c r="AO704" s="937"/>
      <c r="AP704" s="937"/>
    </row>
    <row r="705" spans="4:42" ht="21.95" customHeight="1">
      <c r="D705" s="899"/>
      <c r="E705" s="899"/>
      <c r="F705" s="899"/>
      <c r="G705" s="937"/>
      <c r="I705" s="937"/>
      <c r="J705" s="937"/>
      <c r="K705" s="937"/>
      <c r="L705" s="937"/>
      <c r="M705" s="937"/>
      <c r="N705" s="937"/>
      <c r="O705" s="937"/>
      <c r="P705" s="937"/>
      <c r="Q705" s="937"/>
      <c r="R705" s="937"/>
      <c r="AC705" s="899"/>
      <c r="AD705" s="899"/>
      <c r="AE705" s="899"/>
      <c r="AF705" s="937"/>
      <c r="AG705" s="937"/>
      <c r="AH705" s="937"/>
      <c r="AI705" s="937"/>
      <c r="AJ705" s="937"/>
      <c r="AK705" s="937"/>
      <c r="AL705" s="937"/>
      <c r="AM705" s="937"/>
      <c r="AN705" s="937"/>
      <c r="AO705" s="937"/>
      <c r="AP705" s="937"/>
    </row>
    <row r="706" spans="4:42" ht="21.95" customHeight="1">
      <c r="D706" s="899"/>
      <c r="E706" s="899"/>
      <c r="F706" s="899"/>
      <c r="G706" s="937"/>
      <c r="I706" s="937"/>
      <c r="J706" s="937"/>
      <c r="K706" s="937"/>
      <c r="L706" s="937"/>
      <c r="M706" s="937"/>
      <c r="N706" s="937"/>
      <c r="O706" s="937"/>
      <c r="P706" s="937"/>
      <c r="Q706" s="937"/>
      <c r="R706" s="937"/>
      <c r="AC706" s="899"/>
      <c r="AD706" s="899"/>
      <c r="AE706" s="899"/>
      <c r="AF706" s="937"/>
      <c r="AG706" s="937"/>
      <c r="AH706" s="937"/>
      <c r="AI706" s="937"/>
      <c r="AJ706" s="937"/>
      <c r="AK706" s="937"/>
      <c r="AL706" s="937"/>
      <c r="AM706" s="937"/>
      <c r="AN706" s="937"/>
      <c r="AO706" s="937"/>
      <c r="AP706" s="937"/>
    </row>
    <row r="707" spans="4:42" ht="21.95" customHeight="1">
      <c r="D707" s="899"/>
      <c r="E707" s="899"/>
      <c r="F707" s="899"/>
      <c r="G707" s="937"/>
      <c r="I707" s="937"/>
      <c r="J707" s="937"/>
      <c r="K707" s="937"/>
      <c r="L707" s="937"/>
      <c r="M707" s="937"/>
      <c r="N707" s="937"/>
      <c r="O707" s="937"/>
      <c r="P707" s="937"/>
      <c r="Q707" s="937"/>
      <c r="R707" s="937"/>
      <c r="AC707" s="899"/>
      <c r="AD707" s="899"/>
      <c r="AE707" s="899"/>
      <c r="AF707" s="937"/>
      <c r="AG707" s="937"/>
      <c r="AH707" s="937"/>
      <c r="AI707" s="937"/>
      <c r="AJ707" s="937"/>
      <c r="AK707" s="937"/>
      <c r="AL707" s="937"/>
      <c r="AM707" s="937"/>
      <c r="AN707" s="937"/>
      <c r="AO707" s="937"/>
      <c r="AP707" s="937"/>
    </row>
    <row r="708" spans="4:42" ht="21.95" customHeight="1">
      <c r="D708" s="899"/>
      <c r="E708" s="899"/>
      <c r="F708" s="899"/>
      <c r="G708" s="937"/>
      <c r="I708" s="937"/>
      <c r="J708" s="937"/>
      <c r="K708" s="937"/>
      <c r="L708" s="937"/>
      <c r="M708" s="937"/>
      <c r="N708" s="937"/>
      <c r="O708" s="937"/>
      <c r="P708" s="937"/>
      <c r="Q708" s="937"/>
      <c r="R708" s="937"/>
      <c r="AC708" s="899"/>
      <c r="AD708" s="899"/>
      <c r="AE708" s="899"/>
      <c r="AF708" s="937"/>
      <c r="AG708" s="937"/>
      <c r="AH708" s="937"/>
      <c r="AI708" s="937"/>
      <c r="AJ708" s="937"/>
      <c r="AK708" s="937"/>
      <c r="AL708" s="937"/>
      <c r="AM708" s="937"/>
      <c r="AN708" s="937"/>
      <c r="AO708" s="937"/>
      <c r="AP708" s="937"/>
    </row>
    <row r="709" spans="4:42" ht="21.95" customHeight="1">
      <c r="D709" s="899"/>
      <c r="E709" s="899"/>
      <c r="F709" s="899"/>
      <c r="G709" s="937"/>
      <c r="I709" s="937"/>
      <c r="J709" s="937"/>
      <c r="K709" s="937"/>
      <c r="L709" s="937"/>
      <c r="M709" s="937"/>
      <c r="N709" s="937"/>
      <c r="O709" s="937"/>
      <c r="P709" s="937"/>
      <c r="Q709" s="937"/>
      <c r="R709" s="937"/>
      <c r="AC709" s="899"/>
      <c r="AD709" s="899"/>
      <c r="AE709" s="899"/>
      <c r="AF709" s="937"/>
      <c r="AG709" s="937"/>
      <c r="AH709" s="937"/>
      <c r="AI709" s="937"/>
      <c r="AJ709" s="937"/>
      <c r="AK709" s="937"/>
      <c r="AL709" s="937"/>
      <c r="AM709" s="937"/>
      <c r="AN709" s="937"/>
      <c r="AO709" s="937"/>
      <c r="AP709" s="937"/>
    </row>
    <row r="710" spans="4:42" ht="21.95" customHeight="1">
      <c r="D710" s="899"/>
      <c r="E710" s="899"/>
      <c r="F710" s="899"/>
      <c r="G710" s="937"/>
      <c r="I710" s="937"/>
      <c r="J710" s="937"/>
      <c r="K710" s="937"/>
      <c r="L710" s="937"/>
      <c r="M710" s="937"/>
      <c r="N710" s="937"/>
      <c r="O710" s="937"/>
      <c r="P710" s="937"/>
      <c r="Q710" s="937"/>
      <c r="R710" s="937"/>
      <c r="AC710" s="899"/>
      <c r="AD710" s="899"/>
      <c r="AE710" s="899"/>
      <c r="AF710" s="937"/>
      <c r="AG710" s="937"/>
      <c r="AH710" s="937"/>
      <c r="AI710" s="937"/>
      <c r="AJ710" s="937"/>
      <c r="AK710" s="937"/>
      <c r="AL710" s="937"/>
      <c r="AM710" s="937"/>
      <c r="AN710" s="937"/>
      <c r="AO710" s="937"/>
      <c r="AP710" s="937"/>
    </row>
    <row r="711" spans="4:42" ht="21.95" customHeight="1">
      <c r="D711" s="899"/>
      <c r="E711" s="899"/>
      <c r="F711" s="899"/>
      <c r="G711" s="937"/>
      <c r="I711" s="937"/>
      <c r="J711" s="937"/>
      <c r="K711" s="937"/>
      <c r="L711" s="937"/>
      <c r="M711" s="937"/>
      <c r="N711" s="937"/>
      <c r="O711" s="937"/>
      <c r="P711" s="937"/>
      <c r="Q711" s="937"/>
      <c r="R711" s="937"/>
      <c r="AC711" s="899"/>
      <c r="AD711" s="899"/>
      <c r="AE711" s="899"/>
      <c r="AF711" s="937"/>
      <c r="AG711" s="937"/>
      <c r="AH711" s="937"/>
      <c r="AI711" s="937"/>
      <c r="AJ711" s="937"/>
      <c r="AK711" s="937"/>
      <c r="AL711" s="937"/>
      <c r="AM711" s="937"/>
      <c r="AN711" s="937"/>
      <c r="AO711" s="937"/>
      <c r="AP711" s="937"/>
    </row>
    <row r="712" spans="4:42" ht="21.95" customHeight="1">
      <c r="D712" s="899"/>
      <c r="E712" s="899"/>
      <c r="F712" s="899"/>
      <c r="G712" s="937"/>
      <c r="I712" s="937"/>
      <c r="J712" s="937"/>
      <c r="K712" s="937"/>
      <c r="L712" s="937"/>
      <c r="M712" s="937"/>
      <c r="N712" s="937"/>
      <c r="O712" s="937"/>
      <c r="P712" s="937"/>
      <c r="Q712" s="937"/>
      <c r="R712" s="937"/>
      <c r="AC712" s="899"/>
      <c r="AD712" s="899"/>
      <c r="AE712" s="899"/>
      <c r="AF712" s="937"/>
      <c r="AG712" s="937"/>
      <c r="AH712" s="937"/>
      <c r="AI712" s="937"/>
      <c r="AJ712" s="937"/>
      <c r="AK712" s="937"/>
      <c r="AL712" s="937"/>
      <c r="AM712" s="937"/>
      <c r="AN712" s="937"/>
      <c r="AO712" s="937"/>
      <c r="AP712" s="937"/>
    </row>
    <row r="713" spans="4:42" ht="21.95" customHeight="1">
      <c r="D713" s="899"/>
      <c r="E713" s="899"/>
      <c r="F713" s="899"/>
      <c r="G713" s="937"/>
      <c r="I713" s="937"/>
      <c r="J713" s="937"/>
      <c r="K713" s="937"/>
      <c r="L713" s="937"/>
      <c r="M713" s="937"/>
      <c r="N713" s="937"/>
      <c r="O713" s="937"/>
      <c r="P713" s="937"/>
      <c r="Q713" s="937"/>
      <c r="R713" s="937"/>
      <c r="AC713" s="899"/>
      <c r="AD713" s="899"/>
      <c r="AE713" s="899"/>
      <c r="AF713" s="937"/>
      <c r="AG713" s="937"/>
      <c r="AH713" s="937"/>
      <c r="AI713" s="937"/>
      <c r="AJ713" s="937"/>
      <c r="AK713" s="937"/>
      <c r="AL713" s="937"/>
      <c r="AM713" s="937"/>
      <c r="AN713" s="937"/>
      <c r="AO713" s="937"/>
      <c r="AP713" s="937"/>
    </row>
    <row r="714" spans="4:42" ht="21.95" customHeight="1">
      <c r="D714" s="899"/>
      <c r="E714" s="899"/>
      <c r="F714" s="899"/>
      <c r="G714" s="937"/>
      <c r="I714" s="937"/>
      <c r="J714" s="937"/>
      <c r="K714" s="937"/>
      <c r="L714" s="937"/>
      <c r="M714" s="937"/>
      <c r="N714" s="937"/>
      <c r="O714" s="937"/>
      <c r="P714" s="937"/>
      <c r="Q714" s="937"/>
      <c r="R714" s="937"/>
      <c r="AC714" s="899"/>
      <c r="AD714" s="899"/>
      <c r="AE714" s="899"/>
      <c r="AF714" s="937"/>
      <c r="AG714" s="937"/>
      <c r="AH714" s="937"/>
      <c r="AI714" s="937"/>
      <c r="AJ714" s="937"/>
      <c r="AK714" s="937"/>
      <c r="AL714" s="937"/>
      <c r="AM714" s="937"/>
      <c r="AN714" s="937"/>
      <c r="AO714" s="937"/>
      <c r="AP714" s="937"/>
    </row>
    <row r="715" spans="4:42" ht="21.95" customHeight="1">
      <c r="D715" s="899"/>
      <c r="E715" s="899"/>
      <c r="F715" s="899"/>
      <c r="G715" s="937"/>
      <c r="I715" s="937"/>
      <c r="J715" s="937"/>
      <c r="K715" s="937"/>
      <c r="L715" s="937"/>
      <c r="M715" s="937"/>
      <c r="N715" s="937"/>
      <c r="O715" s="937"/>
      <c r="P715" s="937"/>
      <c r="Q715" s="937"/>
      <c r="R715" s="937"/>
      <c r="AC715" s="899"/>
      <c r="AD715" s="899"/>
      <c r="AE715" s="899"/>
      <c r="AF715" s="937"/>
      <c r="AG715" s="937"/>
      <c r="AH715" s="937"/>
      <c r="AI715" s="937"/>
      <c r="AJ715" s="937"/>
      <c r="AK715" s="937"/>
      <c r="AL715" s="937"/>
      <c r="AM715" s="937"/>
      <c r="AN715" s="937"/>
      <c r="AO715" s="937"/>
      <c r="AP715" s="937"/>
    </row>
    <row r="716" spans="4:42" ht="21.95" customHeight="1">
      <c r="D716" s="899"/>
      <c r="E716" s="899"/>
      <c r="F716" s="899"/>
      <c r="G716" s="937"/>
      <c r="I716" s="937"/>
      <c r="J716" s="937"/>
      <c r="K716" s="937"/>
      <c r="L716" s="937"/>
      <c r="M716" s="937"/>
      <c r="N716" s="937"/>
      <c r="O716" s="937"/>
      <c r="P716" s="937"/>
      <c r="Q716" s="937"/>
      <c r="R716" s="937"/>
      <c r="AC716" s="899"/>
      <c r="AD716" s="899"/>
      <c r="AE716" s="899"/>
      <c r="AF716" s="937"/>
      <c r="AG716" s="937"/>
      <c r="AH716" s="937"/>
      <c r="AI716" s="937"/>
      <c r="AJ716" s="937"/>
      <c r="AK716" s="937"/>
      <c r="AL716" s="937"/>
      <c r="AM716" s="937"/>
      <c r="AN716" s="937"/>
      <c r="AO716" s="937"/>
      <c r="AP716" s="937"/>
    </row>
    <row r="717" spans="4:42" ht="21.95" customHeight="1">
      <c r="D717" s="899"/>
      <c r="E717" s="899"/>
      <c r="F717" s="899"/>
      <c r="G717" s="937"/>
      <c r="I717" s="937"/>
      <c r="J717" s="937"/>
      <c r="K717" s="937"/>
      <c r="L717" s="937"/>
      <c r="M717" s="937"/>
      <c r="N717" s="937"/>
      <c r="O717" s="937"/>
      <c r="P717" s="937"/>
      <c r="Q717" s="937"/>
      <c r="R717" s="937"/>
      <c r="AC717" s="899"/>
      <c r="AD717" s="899"/>
      <c r="AE717" s="899"/>
      <c r="AF717" s="937"/>
      <c r="AG717" s="937"/>
      <c r="AH717" s="937"/>
      <c r="AI717" s="937"/>
      <c r="AJ717" s="937"/>
      <c r="AK717" s="937"/>
      <c r="AL717" s="937"/>
      <c r="AM717" s="937"/>
      <c r="AN717" s="937"/>
      <c r="AO717" s="937"/>
      <c r="AP717" s="937"/>
    </row>
    <row r="718" spans="4:42" ht="21.95" customHeight="1">
      <c r="D718" s="899"/>
      <c r="E718" s="899"/>
      <c r="F718" s="899"/>
      <c r="G718" s="937"/>
      <c r="I718" s="937"/>
      <c r="J718" s="937"/>
      <c r="K718" s="937"/>
      <c r="L718" s="937"/>
      <c r="M718" s="937"/>
      <c r="N718" s="937"/>
      <c r="O718" s="937"/>
      <c r="P718" s="937"/>
      <c r="Q718" s="937"/>
      <c r="R718" s="937"/>
      <c r="AC718" s="899"/>
      <c r="AD718" s="899"/>
      <c r="AE718" s="899"/>
      <c r="AF718" s="937"/>
      <c r="AG718" s="937"/>
      <c r="AH718" s="937"/>
      <c r="AI718" s="937"/>
      <c r="AJ718" s="937"/>
      <c r="AK718" s="937"/>
      <c r="AL718" s="937"/>
      <c r="AM718" s="937"/>
      <c r="AN718" s="937"/>
      <c r="AO718" s="937"/>
      <c r="AP718" s="937"/>
    </row>
    <row r="719" spans="4:42" ht="21.95" customHeight="1">
      <c r="D719" s="899"/>
      <c r="E719" s="899"/>
      <c r="F719" s="899"/>
      <c r="G719" s="937"/>
      <c r="I719" s="937"/>
      <c r="J719" s="937"/>
      <c r="K719" s="937"/>
      <c r="L719" s="937"/>
      <c r="M719" s="937"/>
      <c r="N719" s="937"/>
      <c r="O719" s="937"/>
      <c r="P719" s="937"/>
      <c r="Q719" s="937"/>
      <c r="R719" s="937"/>
      <c r="AC719" s="899"/>
      <c r="AD719" s="899"/>
      <c r="AE719" s="899"/>
      <c r="AF719" s="937"/>
      <c r="AG719" s="937"/>
      <c r="AH719" s="937"/>
      <c r="AI719" s="937"/>
      <c r="AJ719" s="937"/>
      <c r="AK719" s="937"/>
      <c r="AL719" s="937"/>
      <c r="AM719" s="937"/>
      <c r="AN719" s="937"/>
      <c r="AO719" s="937"/>
      <c r="AP719" s="937"/>
    </row>
    <row r="720" spans="4:42" ht="21.95" customHeight="1">
      <c r="D720" s="899"/>
      <c r="E720" s="899"/>
      <c r="F720" s="899"/>
      <c r="G720" s="937"/>
      <c r="I720" s="937"/>
      <c r="J720" s="937"/>
      <c r="K720" s="937"/>
      <c r="L720" s="937"/>
      <c r="M720" s="937"/>
      <c r="N720" s="937"/>
      <c r="O720" s="937"/>
      <c r="P720" s="937"/>
      <c r="Q720" s="937"/>
      <c r="R720" s="937"/>
      <c r="AC720" s="899"/>
      <c r="AD720" s="899"/>
      <c r="AE720" s="899"/>
      <c r="AF720" s="937"/>
      <c r="AG720" s="937"/>
      <c r="AH720" s="937"/>
      <c r="AI720" s="937"/>
      <c r="AJ720" s="937"/>
      <c r="AK720" s="937"/>
      <c r="AL720" s="937"/>
      <c r="AM720" s="937"/>
      <c r="AN720" s="937"/>
      <c r="AO720" s="937"/>
      <c r="AP720" s="937"/>
    </row>
    <row r="721" spans="4:42" ht="21.95" customHeight="1">
      <c r="D721" s="899"/>
      <c r="E721" s="899"/>
      <c r="F721" s="899"/>
      <c r="G721" s="937"/>
      <c r="I721" s="937"/>
      <c r="J721" s="937"/>
      <c r="K721" s="937"/>
      <c r="L721" s="937"/>
      <c r="M721" s="937"/>
      <c r="N721" s="937"/>
      <c r="O721" s="937"/>
      <c r="P721" s="937"/>
      <c r="Q721" s="937"/>
      <c r="R721" s="937"/>
      <c r="AC721" s="899"/>
      <c r="AD721" s="899"/>
      <c r="AE721" s="899"/>
      <c r="AF721" s="937"/>
      <c r="AG721" s="937"/>
      <c r="AH721" s="937"/>
      <c r="AI721" s="937"/>
      <c r="AJ721" s="937"/>
      <c r="AK721" s="937"/>
      <c r="AL721" s="937"/>
      <c r="AM721" s="937"/>
      <c r="AN721" s="937"/>
      <c r="AO721" s="937"/>
      <c r="AP721" s="937"/>
    </row>
    <row r="722" spans="4:42" ht="21.95" customHeight="1">
      <c r="D722" s="899"/>
      <c r="E722" s="899"/>
      <c r="F722" s="899"/>
      <c r="G722" s="937"/>
      <c r="I722" s="937"/>
      <c r="J722" s="937"/>
      <c r="K722" s="937"/>
      <c r="L722" s="937"/>
      <c r="M722" s="937"/>
      <c r="N722" s="937"/>
      <c r="O722" s="937"/>
      <c r="P722" s="937"/>
      <c r="Q722" s="937"/>
      <c r="R722" s="937"/>
      <c r="AC722" s="899"/>
      <c r="AD722" s="899"/>
      <c r="AE722" s="899"/>
      <c r="AF722" s="937"/>
      <c r="AG722" s="937"/>
      <c r="AH722" s="937"/>
      <c r="AI722" s="937"/>
      <c r="AJ722" s="937"/>
      <c r="AK722" s="937"/>
      <c r="AL722" s="937"/>
      <c r="AM722" s="937"/>
      <c r="AN722" s="937"/>
      <c r="AO722" s="937"/>
      <c r="AP722" s="937"/>
    </row>
    <row r="723" spans="4:42" ht="21.95" customHeight="1">
      <c r="D723" s="899"/>
      <c r="E723" s="899"/>
      <c r="F723" s="899"/>
      <c r="G723" s="937"/>
      <c r="I723" s="937"/>
      <c r="J723" s="937"/>
      <c r="K723" s="937"/>
      <c r="L723" s="937"/>
      <c r="M723" s="937"/>
      <c r="N723" s="937"/>
      <c r="O723" s="937"/>
      <c r="P723" s="937"/>
      <c r="Q723" s="937"/>
      <c r="R723" s="937"/>
      <c r="AC723" s="899"/>
      <c r="AD723" s="899"/>
      <c r="AE723" s="899"/>
      <c r="AF723" s="937"/>
      <c r="AG723" s="937"/>
      <c r="AH723" s="937"/>
      <c r="AI723" s="937"/>
      <c r="AJ723" s="937"/>
      <c r="AK723" s="937"/>
      <c r="AL723" s="937"/>
      <c r="AM723" s="937"/>
      <c r="AN723" s="937"/>
      <c r="AO723" s="937"/>
      <c r="AP723" s="937"/>
    </row>
    <row r="724" spans="4:42" ht="21.95" customHeight="1">
      <c r="D724" s="899"/>
      <c r="E724" s="899"/>
      <c r="F724" s="899"/>
      <c r="G724" s="937"/>
      <c r="I724" s="937"/>
      <c r="J724" s="937"/>
      <c r="K724" s="937"/>
      <c r="L724" s="937"/>
      <c r="M724" s="937"/>
      <c r="N724" s="937"/>
      <c r="O724" s="937"/>
      <c r="P724" s="937"/>
      <c r="Q724" s="937"/>
      <c r="R724" s="937"/>
      <c r="AC724" s="899"/>
      <c r="AD724" s="899"/>
      <c r="AE724" s="899"/>
      <c r="AF724" s="937"/>
      <c r="AG724" s="937"/>
      <c r="AH724" s="937"/>
      <c r="AI724" s="937"/>
      <c r="AJ724" s="937"/>
      <c r="AK724" s="937"/>
      <c r="AL724" s="937"/>
      <c r="AM724" s="937"/>
      <c r="AN724" s="937"/>
      <c r="AO724" s="937"/>
      <c r="AP724" s="937"/>
    </row>
    <row r="725" spans="4:42" ht="21.95" customHeight="1">
      <c r="D725" s="899"/>
      <c r="E725" s="899"/>
      <c r="F725" s="899"/>
      <c r="G725" s="937"/>
      <c r="I725" s="937"/>
      <c r="J725" s="937"/>
      <c r="K725" s="937"/>
      <c r="L725" s="937"/>
      <c r="M725" s="937"/>
      <c r="N725" s="937"/>
      <c r="O725" s="937"/>
      <c r="P725" s="937"/>
      <c r="Q725" s="937"/>
      <c r="R725" s="937"/>
      <c r="AC725" s="899"/>
      <c r="AD725" s="899"/>
      <c r="AE725" s="899"/>
      <c r="AF725" s="937"/>
      <c r="AG725" s="937"/>
      <c r="AH725" s="937"/>
      <c r="AI725" s="937"/>
      <c r="AJ725" s="937"/>
      <c r="AK725" s="937"/>
      <c r="AL725" s="937"/>
      <c r="AM725" s="937"/>
      <c r="AN725" s="937"/>
      <c r="AO725" s="937"/>
      <c r="AP725" s="937"/>
    </row>
    <row r="726" spans="4:42" ht="21.95" customHeight="1">
      <c r="D726" s="899"/>
      <c r="E726" s="899"/>
      <c r="F726" s="899"/>
      <c r="G726" s="937"/>
      <c r="I726" s="937"/>
      <c r="J726" s="937"/>
      <c r="K726" s="937"/>
      <c r="L726" s="937"/>
      <c r="M726" s="937"/>
      <c r="N726" s="937"/>
      <c r="O726" s="937"/>
      <c r="P726" s="937"/>
      <c r="Q726" s="937"/>
      <c r="R726" s="937"/>
      <c r="AC726" s="899"/>
      <c r="AD726" s="899"/>
      <c r="AE726" s="899"/>
      <c r="AF726" s="937"/>
      <c r="AG726" s="937"/>
      <c r="AH726" s="937"/>
      <c r="AI726" s="937"/>
      <c r="AJ726" s="937"/>
      <c r="AK726" s="937"/>
      <c r="AL726" s="937"/>
      <c r="AM726" s="937"/>
      <c r="AN726" s="937"/>
      <c r="AO726" s="937"/>
      <c r="AP726" s="937"/>
    </row>
    <row r="727" spans="4:42" ht="21.95" customHeight="1">
      <c r="D727" s="899"/>
      <c r="E727" s="899"/>
      <c r="F727" s="899"/>
      <c r="G727" s="937"/>
      <c r="I727" s="937"/>
      <c r="J727" s="937"/>
      <c r="K727" s="937"/>
      <c r="L727" s="937"/>
      <c r="M727" s="937"/>
      <c r="N727" s="937"/>
      <c r="O727" s="937"/>
      <c r="P727" s="937"/>
      <c r="Q727" s="937"/>
      <c r="R727" s="937"/>
      <c r="AC727" s="899"/>
      <c r="AD727" s="899"/>
      <c r="AE727" s="899"/>
      <c r="AF727" s="937"/>
      <c r="AG727" s="937"/>
      <c r="AH727" s="937"/>
      <c r="AI727" s="937"/>
      <c r="AJ727" s="937"/>
      <c r="AK727" s="937"/>
      <c r="AL727" s="937"/>
      <c r="AM727" s="937"/>
      <c r="AN727" s="937"/>
      <c r="AO727" s="937"/>
      <c r="AP727" s="937"/>
    </row>
    <row r="728" spans="4:42" ht="21.95" customHeight="1">
      <c r="D728" s="899"/>
      <c r="E728" s="899"/>
      <c r="F728" s="899"/>
      <c r="G728" s="937"/>
      <c r="I728" s="937"/>
      <c r="J728" s="937"/>
      <c r="K728" s="937"/>
      <c r="L728" s="937"/>
      <c r="M728" s="937"/>
      <c r="N728" s="937"/>
      <c r="O728" s="937"/>
      <c r="P728" s="937"/>
      <c r="Q728" s="937"/>
      <c r="R728" s="937"/>
      <c r="AC728" s="899"/>
      <c r="AD728" s="899"/>
      <c r="AE728" s="899"/>
      <c r="AF728" s="937"/>
      <c r="AG728" s="937"/>
      <c r="AH728" s="937"/>
      <c r="AI728" s="937"/>
      <c r="AJ728" s="937"/>
      <c r="AK728" s="937"/>
      <c r="AL728" s="937"/>
      <c r="AM728" s="937"/>
      <c r="AN728" s="937"/>
      <c r="AO728" s="937"/>
      <c r="AP728" s="937"/>
    </row>
    <row r="729" spans="4:42" ht="21.95" customHeight="1">
      <c r="D729" s="899"/>
      <c r="E729" s="899"/>
      <c r="F729" s="899"/>
      <c r="G729" s="937"/>
      <c r="I729" s="937"/>
      <c r="J729" s="937"/>
      <c r="K729" s="937"/>
      <c r="L729" s="937"/>
      <c r="M729" s="937"/>
      <c r="N729" s="937"/>
      <c r="O729" s="937"/>
      <c r="P729" s="937"/>
      <c r="Q729" s="937"/>
      <c r="R729" s="937"/>
      <c r="AC729" s="899"/>
      <c r="AD729" s="899"/>
      <c r="AE729" s="899"/>
      <c r="AF729" s="937"/>
      <c r="AG729" s="937"/>
      <c r="AH729" s="937"/>
      <c r="AI729" s="937"/>
      <c r="AJ729" s="937"/>
      <c r="AK729" s="937"/>
      <c r="AL729" s="937"/>
      <c r="AM729" s="937"/>
      <c r="AN729" s="937"/>
      <c r="AO729" s="937"/>
      <c r="AP729" s="937"/>
    </row>
    <row r="730" spans="4:42" ht="21.95" customHeight="1">
      <c r="D730" s="899"/>
      <c r="E730" s="899"/>
      <c r="F730" s="899"/>
      <c r="G730" s="937"/>
      <c r="I730" s="937"/>
      <c r="J730" s="937"/>
      <c r="K730" s="937"/>
      <c r="L730" s="937"/>
      <c r="M730" s="937"/>
      <c r="N730" s="937"/>
      <c r="O730" s="937"/>
      <c r="P730" s="937"/>
      <c r="Q730" s="937"/>
      <c r="R730" s="937"/>
      <c r="AC730" s="899"/>
      <c r="AD730" s="899"/>
      <c r="AE730" s="899"/>
      <c r="AF730" s="937"/>
      <c r="AG730" s="937"/>
      <c r="AH730" s="937"/>
      <c r="AI730" s="937"/>
      <c r="AJ730" s="937"/>
      <c r="AK730" s="937"/>
      <c r="AL730" s="937"/>
      <c r="AM730" s="937"/>
      <c r="AN730" s="937"/>
      <c r="AO730" s="937"/>
      <c r="AP730" s="937"/>
    </row>
    <row r="731" spans="4:42" ht="21.95" customHeight="1">
      <c r="D731" s="899"/>
      <c r="E731" s="899"/>
      <c r="F731" s="899"/>
      <c r="G731" s="937"/>
      <c r="I731" s="937"/>
      <c r="J731" s="937"/>
      <c r="K731" s="937"/>
      <c r="L731" s="937"/>
      <c r="M731" s="937"/>
      <c r="N731" s="937"/>
      <c r="O731" s="937"/>
      <c r="P731" s="937"/>
      <c r="Q731" s="937"/>
      <c r="R731" s="937"/>
      <c r="AC731" s="899"/>
      <c r="AD731" s="899"/>
      <c r="AE731" s="899"/>
      <c r="AF731" s="937"/>
      <c r="AG731" s="937"/>
      <c r="AH731" s="937"/>
      <c r="AI731" s="937"/>
      <c r="AJ731" s="937"/>
      <c r="AK731" s="937"/>
      <c r="AL731" s="937"/>
      <c r="AM731" s="937"/>
      <c r="AN731" s="937"/>
      <c r="AO731" s="937"/>
      <c r="AP731" s="937"/>
    </row>
    <row r="732" spans="4:42" ht="21.95" customHeight="1">
      <c r="D732" s="899"/>
      <c r="E732" s="899"/>
      <c r="F732" s="899"/>
      <c r="G732" s="937"/>
      <c r="I732" s="937"/>
      <c r="J732" s="937"/>
      <c r="K732" s="937"/>
      <c r="L732" s="937"/>
      <c r="M732" s="937"/>
      <c r="N732" s="937"/>
      <c r="O732" s="937"/>
      <c r="P732" s="937"/>
      <c r="Q732" s="937"/>
      <c r="R732" s="937"/>
      <c r="AC732" s="899"/>
      <c r="AD732" s="899"/>
      <c r="AE732" s="899"/>
      <c r="AF732" s="937"/>
      <c r="AG732" s="937"/>
      <c r="AH732" s="937"/>
      <c r="AI732" s="937"/>
      <c r="AJ732" s="937"/>
      <c r="AK732" s="937"/>
      <c r="AL732" s="937"/>
      <c r="AM732" s="937"/>
      <c r="AN732" s="937"/>
      <c r="AO732" s="937"/>
      <c r="AP732" s="937"/>
    </row>
    <row r="733" spans="4:42" ht="21.95" customHeight="1">
      <c r="D733" s="899"/>
      <c r="E733" s="899"/>
      <c r="F733" s="899"/>
      <c r="G733" s="937"/>
      <c r="I733" s="937"/>
      <c r="J733" s="937"/>
      <c r="K733" s="937"/>
      <c r="L733" s="937"/>
      <c r="M733" s="937"/>
      <c r="N733" s="937"/>
      <c r="O733" s="937"/>
      <c r="P733" s="937"/>
      <c r="Q733" s="937"/>
      <c r="R733" s="937"/>
      <c r="AC733" s="899"/>
      <c r="AD733" s="899"/>
      <c r="AE733" s="899"/>
      <c r="AF733" s="937"/>
      <c r="AG733" s="937"/>
      <c r="AH733" s="937"/>
      <c r="AI733" s="937"/>
      <c r="AJ733" s="937"/>
      <c r="AK733" s="937"/>
      <c r="AL733" s="937"/>
      <c r="AM733" s="937"/>
      <c r="AN733" s="937"/>
      <c r="AO733" s="937"/>
      <c r="AP733" s="937"/>
    </row>
    <row r="734" spans="4:42" ht="21.95" customHeight="1">
      <c r="D734" s="899"/>
      <c r="E734" s="899"/>
      <c r="F734" s="899"/>
      <c r="G734" s="937"/>
      <c r="I734" s="937"/>
      <c r="J734" s="937"/>
      <c r="K734" s="937"/>
      <c r="L734" s="937"/>
      <c r="M734" s="937"/>
      <c r="N734" s="937"/>
      <c r="O734" s="937"/>
      <c r="P734" s="937"/>
      <c r="Q734" s="937"/>
      <c r="R734" s="937"/>
      <c r="AC734" s="899"/>
      <c r="AD734" s="899"/>
      <c r="AE734" s="899"/>
      <c r="AF734" s="937"/>
      <c r="AG734" s="937"/>
      <c r="AH734" s="937"/>
      <c r="AI734" s="937"/>
      <c r="AJ734" s="937"/>
      <c r="AK734" s="937"/>
      <c r="AL734" s="937"/>
      <c r="AM734" s="937"/>
      <c r="AN734" s="937"/>
      <c r="AO734" s="937"/>
      <c r="AP734" s="937"/>
    </row>
    <row r="735" spans="4:42" ht="21.95" customHeight="1">
      <c r="D735" s="899"/>
      <c r="E735" s="899"/>
      <c r="F735" s="899"/>
      <c r="G735" s="937"/>
      <c r="I735" s="937"/>
      <c r="J735" s="937"/>
      <c r="K735" s="937"/>
      <c r="L735" s="937"/>
      <c r="M735" s="937"/>
      <c r="N735" s="937"/>
      <c r="O735" s="937"/>
      <c r="P735" s="937"/>
      <c r="Q735" s="937"/>
      <c r="R735" s="937"/>
      <c r="AC735" s="899"/>
      <c r="AD735" s="899"/>
      <c r="AE735" s="899"/>
      <c r="AF735" s="937"/>
      <c r="AG735" s="937"/>
      <c r="AH735" s="937"/>
      <c r="AI735" s="937"/>
      <c r="AJ735" s="937"/>
      <c r="AK735" s="937"/>
      <c r="AL735" s="937"/>
      <c r="AM735" s="937"/>
      <c r="AN735" s="937"/>
      <c r="AO735" s="937"/>
      <c r="AP735" s="937"/>
    </row>
    <row r="736" spans="4:42" ht="21.95" customHeight="1">
      <c r="D736" s="899"/>
      <c r="E736" s="899"/>
      <c r="F736" s="899"/>
      <c r="G736" s="937"/>
      <c r="I736" s="937"/>
      <c r="J736" s="937"/>
      <c r="K736" s="937"/>
      <c r="L736" s="937"/>
      <c r="M736" s="937"/>
      <c r="N736" s="937"/>
      <c r="O736" s="937"/>
      <c r="P736" s="937"/>
      <c r="Q736" s="937"/>
      <c r="R736" s="937"/>
      <c r="AC736" s="899"/>
      <c r="AD736" s="899"/>
      <c r="AE736" s="899"/>
      <c r="AF736" s="937"/>
      <c r="AG736" s="937"/>
      <c r="AH736" s="937"/>
      <c r="AI736" s="937"/>
      <c r="AJ736" s="937"/>
      <c r="AK736" s="937"/>
      <c r="AL736" s="937"/>
      <c r="AM736" s="937"/>
      <c r="AN736" s="937"/>
      <c r="AO736" s="937"/>
      <c r="AP736" s="937"/>
    </row>
    <row r="737" spans="4:42" ht="21.95" customHeight="1">
      <c r="D737" s="899"/>
      <c r="E737" s="899"/>
      <c r="F737" s="899"/>
      <c r="G737" s="937"/>
      <c r="I737" s="937"/>
      <c r="J737" s="937"/>
      <c r="K737" s="937"/>
      <c r="L737" s="937"/>
      <c r="M737" s="937"/>
      <c r="N737" s="937"/>
      <c r="O737" s="937"/>
      <c r="P737" s="937"/>
      <c r="Q737" s="937"/>
      <c r="R737" s="937"/>
      <c r="AC737" s="899"/>
      <c r="AD737" s="899"/>
      <c r="AE737" s="899"/>
      <c r="AF737" s="937"/>
      <c r="AG737" s="937"/>
      <c r="AH737" s="937"/>
      <c r="AI737" s="937"/>
      <c r="AJ737" s="937"/>
      <c r="AK737" s="937"/>
      <c r="AL737" s="937"/>
      <c r="AM737" s="937"/>
      <c r="AN737" s="937"/>
      <c r="AO737" s="937"/>
      <c r="AP737" s="937"/>
    </row>
    <row r="738" spans="4:42" ht="21.95" customHeight="1">
      <c r="D738" s="899"/>
      <c r="E738" s="899"/>
      <c r="F738" s="899"/>
      <c r="G738" s="937"/>
      <c r="I738" s="937"/>
      <c r="J738" s="937"/>
      <c r="K738" s="937"/>
      <c r="L738" s="937"/>
      <c r="M738" s="937"/>
      <c r="N738" s="937"/>
      <c r="O738" s="937"/>
      <c r="P738" s="937"/>
      <c r="Q738" s="937"/>
      <c r="R738" s="937"/>
      <c r="AC738" s="899"/>
      <c r="AD738" s="899"/>
      <c r="AE738" s="899"/>
      <c r="AF738" s="937"/>
      <c r="AG738" s="937"/>
      <c r="AH738" s="937"/>
      <c r="AI738" s="937"/>
      <c r="AJ738" s="937"/>
      <c r="AK738" s="937"/>
      <c r="AL738" s="937"/>
      <c r="AM738" s="937"/>
      <c r="AN738" s="937"/>
      <c r="AO738" s="937"/>
      <c r="AP738" s="937"/>
    </row>
    <row r="739" spans="4:42" ht="21.95" customHeight="1">
      <c r="D739" s="899"/>
      <c r="E739" s="899"/>
      <c r="F739" s="899"/>
      <c r="G739" s="937"/>
      <c r="I739" s="937"/>
      <c r="J739" s="937"/>
      <c r="K739" s="937"/>
      <c r="L739" s="937"/>
      <c r="M739" s="937"/>
      <c r="N739" s="937"/>
      <c r="O739" s="937"/>
      <c r="P739" s="937"/>
      <c r="Q739" s="937"/>
      <c r="R739" s="937"/>
      <c r="AC739" s="899"/>
      <c r="AD739" s="899"/>
      <c r="AE739" s="899"/>
      <c r="AF739" s="937"/>
      <c r="AG739" s="937"/>
      <c r="AH739" s="937"/>
      <c r="AI739" s="937"/>
      <c r="AJ739" s="937"/>
      <c r="AK739" s="937"/>
      <c r="AL739" s="937"/>
      <c r="AM739" s="937"/>
      <c r="AN739" s="937"/>
      <c r="AO739" s="937"/>
      <c r="AP739" s="937"/>
    </row>
    <row r="740" spans="4:42" ht="21.95" customHeight="1">
      <c r="D740" s="899"/>
      <c r="E740" s="899"/>
      <c r="F740" s="899"/>
      <c r="G740" s="937"/>
      <c r="I740" s="937"/>
      <c r="J740" s="937"/>
      <c r="K740" s="937"/>
      <c r="L740" s="937"/>
      <c r="M740" s="937"/>
      <c r="N740" s="937"/>
      <c r="O740" s="937"/>
      <c r="P740" s="937"/>
      <c r="Q740" s="937"/>
      <c r="R740" s="937"/>
      <c r="AC740" s="899"/>
      <c r="AD740" s="899"/>
      <c r="AE740" s="899"/>
      <c r="AF740" s="937"/>
      <c r="AG740" s="937"/>
      <c r="AH740" s="937"/>
      <c r="AI740" s="937"/>
      <c r="AJ740" s="937"/>
      <c r="AK740" s="937"/>
      <c r="AL740" s="937"/>
      <c r="AM740" s="937"/>
      <c r="AN740" s="937"/>
      <c r="AO740" s="937"/>
      <c r="AP740" s="937"/>
    </row>
    <row r="741" spans="4:42" ht="21.95" customHeight="1">
      <c r="D741" s="899"/>
      <c r="E741" s="899"/>
      <c r="F741" s="899"/>
      <c r="G741" s="937"/>
      <c r="I741" s="937"/>
      <c r="J741" s="937"/>
      <c r="K741" s="937"/>
      <c r="L741" s="937"/>
      <c r="M741" s="937"/>
      <c r="N741" s="937"/>
      <c r="O741" s="937"/>
      <c r="P741" s="937"/>
      <c r="Q741" s="937"/>
      <c r="R741" s="937"/>
      <c r="AC741" s="899"/>
      <c r="AD741" s="899"/>
      <c r="AE741" s="899"/>
      <c r="AF741" s="937"/>
      <c r="AG741" s="937"/>
      <c r="AH741" s="937"/>
      <c r="AI741" s="937"/>
      <c r="AJ741" s="937"/>
      <c r="AK741" s="937"/>
      <c r="AL741" s="937"/>
      <c r="AM741" s="937"/>
      <c r="AN741" s="937"/>
      <c r="AO741" s="937"/>
      <c r="AP741" s="937"/>
    </row>
    <row r="742" spans="4:42" ht="21.95" customHeight="1">
      <c r="D742" s="899"/>
      <c r="E742" s="899"/>
      <c r="F742" s="899"/>
      <c r="G742" s="937"/>
      <c r="I742" s="937"/>
      <c r="J742" s="937"/>
      <c r="K742" s="937"/>
      <c r="L742" s="937"/>
      <c r="M742" s="937"/>
      <c r="N742" s="937"/>
      <c r="O742" s="937"/>
      <c r="P742" s="937"/>
      <c r="Q742" s="937"/>
      <c r="R742" s="937"/>
      <c r="AC742" s="899"/>
      <c r="AD742" s="899"/>
      <c r="AE742" s="899"/>
      <c r="AF742" s="937"/>
      <c r="AG742" s="937"/>
      <c r="AH742" s="937"/>
      <c r="AI742" s="937"/>
      <c r="AJ742" s="937"/>
      <c r="AK742" s="937"/>
      <c r="AL742" s="937"/>
      <c r="AM742" s="937"/>
      <c r="AN742" s="937"/>
      <c r="AO742" s="937"/>
      <c r="AP742" s="937"/>
    </row>
    <row r="743" spans="4:42" ht="21.95" customHeight="1">
      <c r="D743" s="899"/>
      <c r="E743" s="899"/>
      <c r="F743" s="899"/>
      <c r="G743" s="937"/>
      <c r="I743" s="937"/>
      <c r="J743" s="937"/>
      <c r="K743" s="937"/>
      <c r="L743" s="937"/>
      <c r="M743" s="937"/>
      <c r="N743" s="937"/>
      <c r="O743" s="937"/>
      <c r="P743" s="937"/>
      <c r="Q743" s="937"/>
      <c r="R743" s="937"/>
      <c r="AC743" s="899"/>
      <c r="AD743" s="899"/>
      <c r="AE743" s="899"/>
      <c r="AF743" s="937"/>
      <c r="AG743" s="937"/>
      <c r="AH743" s="937"/>
      <c r="AI743" s="937"/>
      <c r="AJ743" s="937"/>
      <c r="AK743" s="937"/>
      <c r="AL743" s="937"/>
      <c r="AM743" s="937"/>
      <c r="AN743" s="937"/>
      <c r="AO743" s="937"/>
      <c r="AP743" s="937"/>
    </row>
    <row r="744" spans="4:42" ht="21.95" customHeight="1">
      <c r="D744" s="899"/>
      <c r="E744" s="899"/>
      <c r="F744" s="899"/>
      <c r="G744" s="937"/>
      <c r="I744" s="937"/>
      <c r="J744" s="937"/>
      <c r="K744" s="937"/>
      <c r="L744" s="937"/>
      <c r="M744" s="937"/>
      <c r="N744" s="937"/>
      <c r="O744" s="937"/>
      <c r="P744" s="937"/>
      <c r="Q744" s="937"/>
      <c r="R744" s="937"/>
      <c r="AC744" s="899"/>
      <c r="AD744" s="899"/>
      <c r="AE744" s="899"/>
      <c r="AF744" s="937"/>
      <c r="AG744" s="937"/>
      <c r="AH744" s="937"/>
      <c r="AI744" s="937"/>
      <c r="AJ744" s="937"/>
      <c r="AK744" s="937"/>
      <c r="AL744" s="937"/>
      <c r="AM744" s="937"/>
      <c r="AN744" s="937"/>
      <c r="AO744" s="937"/>
      <c r="AP744" s="937"/>
    </row>
    <row r="745" spans="4:42" ht="21.95" customHeight="1">
      <c r="D745" s="899"/>
      <c r="E745" s="899"/>
      <c r="F745" s="899"/>
      <c r="G745" s="937"/>
      <c r="I745" s="937"/>
      <c r="J745" s="937"/>
      <c r="K745" s="937"/>
      <c r="L745" s="937"/>
      <c r="M745" s="937"/>
      <c r="N745" s="937"/>
      <c r="O745" s="937"/>
      <c r="P745" s="937"/>
      <c r="Q745" s="937"/>
      <c r="R745" s="937"/>
      <c r="AC745" s="899"/>
      <c r="AD745" s="899"/>
      <c r="AE745" s="899"/>
      <c r="AF745" s="937"/>
      <c r="AG745" s="937"/>
      <c r="AH745" s="937"/>
      <c r="AI745" s="937"/>
      <c r="AJ745" s="937"/>
      <c r="AK745" s="937"/>
      <c r="AL745" s="937"/>
      <c r="AM745" s="937"/>
      <c r="AN745" s="937"/>
      <c r="AO745" s="937"/>
      <c r="AP745" s="937"/>
    </row>
    <row r="746" spans="4:42" ht="21.95" customHeight="1">
      <c r="D746" s="899"/>
      <c r="E746" s="899"/>
      <c r="F746" s="899"/>
      <c r="G746" s="937"/>
      <c r="I746" s="937"/>
      <c r="J746" s="937"/>
      <c r="K746" s="937"/>
      <c r="L746" s="937"/>
      <c r="M746" s="937"/>
      <c r="N746" s="937"/>
      <c r="O746" s="937"/>
      <c r="P746" s="937"/>
      <c r="Q746" s="937"/>
      <c r="R746" s="937"/>
      <c r="AC746" s="899"/>
      <c r="AD746" s="899"/>
      <c r="AE746" s="899"/>
      <c r="AF746" s="937"/>
      <c r="AG746" s="937"/>
      <c r="AH746" s="937"/>
      <c r="AI746" s="937"/>
      <c r="AJ746" s="937"/>
      <c r="AK746" s="937"/>
      <c r="AL746" s="937"/>
      <c r="AM746" s="937"/>
      <c r="AN746" s="937"/>
      <c r="AO746" s="937"/>
      <c r="AP746" s="937"/>
    </row>
    <row r="747" spans="4:42" ht="21.95" customHeight="1">
      <c r="D747" s="899"/>
      <c r="E747" s="899"/>
      <c r="F747" s="899"/>
      <c r="G747" s="937"/>
      <c r="I747" s="937"/>
      <c r="J747" s="937"/>
      <c r="K747" s="937"/>
      <c r="L747" s="937"/>
      <c r="M747" s="937"/>
      <c r="N747" s="937"/>
      <c r="O747" s="937"/>
      <c r="P747" s="937"/>
      <c r="Q747" s="937"/>
      <c r="R747" s="937"/>
      <c r="AC747" s="899"/>
      <c r="AD747" s="899"/>
      <c r="AE747" s="899"/>
      <c r="AF747" s="937"/>
      <c r="AG747" s="937"/>
      <c r="AH747" s="937"/>
      <c r="AI747" s="937"/>
      <c r="AJ747" s="937"/>
      <c r="AK747" s="937"/>
      <c r="AL747" s="937"/>
      <c r="AM747" s="937"/>
      <c r="AN747" s="937"/>
      <c r="AO747" s="937"/>
      <c r="AP747" s="937"/>
    </row>
    <row r="748" spans="4:42" ht="21.95" customHeight="1">
      <c r="D748" s="899"/>
      <c r="E748" s="899"/>
      <c r="F748" s="899"/>
      <c r="G748" s="937"/>
      <c r="I748" s="937"/>
      <c r="J748" s="937"/>
      <c r="K748" s="937"/>
      <c r="L748" s="937"/>
      <c r="M748" s="937"/>
      <c r="N748" s="937"/>
      <c r="O748" s="937"/>
      <c r="P748" s="937"/>
      <c r="Q748" s="937"/>
      <c r="R748" s="937"/>
      <c r="AC748" s="899"/>
      <c r="AD748" s="899"/>
      <c r="AE748" s="899"/>
      <c r="AF748" s="937"/>
      <c r="AG748" s="937"/>
      <c r="AH748" s="937"/>
      <c r="AI748" s="937"/>
      <c r="AJ748" s="937"/>
      <c r="AK748" s="937"/>
      <c r="AL748" s="937"/>
      <c r="AM748" s="937"/>
      <c r="AN748" s="937"/>
      <c r="AO748" s="937"/>
      <c r="AP748" s="937"/>
    </row>
    <row r="749" spans="4:42" ht="21.95" customHeight="1">
      <c r="D749" s="899"/>
      <c r="E749" s="899"/>
      <c r="F749" s="899"/>
      <c r="G749" s="937"/>
      <c r="I749" s="937"/>
      <c r="J749" s="937"/>
      <c r="K749" s="937"/>
      <c r="L749" s="937"/>
      <c r="M749" s="937"/>
      <c r="N749" s="937"/>
      <c r="O749" s="937"/>
      <c r="P749" s="937"/>
      <c r="Q749" s="937"/>
      <c r="R749" s="937"/>
      <c r="AC749" s="899"/>
      <c r="AD749" s="899"/>
      <c r="AE749" s="899"/>
      <c r="AF749" s="937"/>
      <c r="AG749" s="937"/>
      <c r="AH749" s="937"/>
      <c r="AI749" s="937"/>
      <c r="AJ749" s="937"/>
      <c r="AK749" s="937"/>
      <c r="AL749" s="937"/>
      <c r="AM749" s="937"/>
      <c r="AN749" s="937"/>
      <c r="AO749" s="937"/>
      <c r="AP749" s="937"/>
    </row>
    <row r="750" spans="4:42" ht="21.95" customHeight="1">
      <c r="D750" s="899"/>
      <c r="E750" s="899"/>
      <c r="F750" s="899"/>
      <c r="G750" s="937"/>
      <c r="I750" s="937"/>
      <c r="J750" s="937"/>
      <c r="K750" s="937"/>
      <c r="L750" s="937"/>
      <c r="M750" s="937"/>
      <c r="N750" s="937"/>
      <c r="O750" s="937"/>
      <c r="P750" s="937"/>
      <c r="Q750" s="937"/>
      <c r="R750" s="937"/>
      <c r="AC750" s="899"/>
      <c r="AD750" s="899"/>
      <c r="AE750" s="899"/>
      <c r="AF750" s="937"/>
      <c r="AG750" s="937"/>
      <c r="AH750" s="937"/>
      <c r="AI750" s="937"/>
      <c r="AJ750" s="937"/>
      <c r="AK750" s="937"/>
      <c r="AL750" s="937"/>
      <c r="AM750" s="937"/>
      <c r="AN750" s="937"/>
      <c r="AO750" s="937"/>
      <c r="AP750" s="937"/>
    </row>
    <row r="751" spans="4:42" ht="21.95" customHeight="1">
      <c r="D751" s="899"/>
      <c r="E751" s="899"/>
      <c r="F751" s="899"/>
      <c r="G751" s="937"/>
      <c r="I751" s="937"/>
      <c r="J751" s="937"/>
      <c r="K751" s="937"/>
      <c r="L751" s="937"/>
      <c r="M751" s="937"/>
      <c r="N751" s="937"/>
      <c r="O751" s="937"/>
      <c r="P751" s="937"/>
      <c r="Q751" s="937"/>
      <c r="R751" s="937"/>
      <c r="AC751" s="899"/>
      <c r="AD751" s="899"/>
      <c r="AE751" s="899"/>
      <c r="AF751" s="937"/>
      <c r="AG751" s="937"/>
      <c r="AH751" s="937"/>
      <c r="AI751" s="937"/>
      <c r="AJ751" s="937"/>
      <c r="AK751" s="937"/>
      <c r="AL751" s="937"/>
      <c r="AM751" s="937"/>
      <c r="AN751" s="937"/>
      <c r="AO751" s="937"/>
      <c r="AP751" s="937"/>
    </row>
    <row r="752" spans="4:42" ht="21.95" customHeight="1">
      <c r="D752" s="899"/>
      <c r="E752" s="899"/>
      <c r="F752" s="899"/>
      <c r="G752" s="937"/>
      <c r="I752" s="937"/>
      <c r="J752" s="937"/>
      <c r="K752" s="937"/>
      <c r="L752" s="937"/>
      <c r="M752" s="937"/>
      <c r="N752" s="937"/>
      <c r="O752" s="937"/>
      <c r="P752" s="937"/>
      <c r="Q752" s="937"/>
      <c r="R752" s="937"/>
      <c r="AC752" s="899"/>
      <c r="AD752" s="899"/>
      <c r="AE752" s="899"/>
      <c r="AF752" s="937"/>
      <c r="AG752" s="937"/>
      <c r="AH752" s="937"/>
      <c r="AI752" s="937"/>
      <c r="AJ752" s="937"/>
      <c r="AK752" s="937"/>
      <c r="AL752" s="937"/>
      <c r="AM752" s="937"/>
      <c r="AN752" s="937"/>
      <c r="AO752" s="937"/>
      <c r="AP752" s="937"/>
    </row>
    <row r="753" spans="4:42" ht="21.95" customHeight="1">
      <c r="D753" s="899"/>
      <c r="E753" s="899"/>
      <c r="F753" s="899"/>
      <c r="G753" s="937"/>
      <c r="I753" s="937"/>
      <c r="J753" s="937"/>
      <c r="K753" s="937"/>
      <c r="L753" s="937"/>
      <c r="M753" s="937"/>
      <c r="N753" s="937"/>
      <c r="O753" s="937"/>
      <c r="P753" s="937"/>
      <c r="Q753" s="937"/>
      <c r="R753" s="937"/>
      <c r="AC753" s="899"/>
      <c r="AD753" s="899"/>
      <c r="AE753" s="899"/>
      <c r="AF753" s="937"/>
      <c r="AG753" s="937"/>
      <c r="AH753" s="937"/>
      <c r="AI753" s="937"/>
      <c r="AJ753" s="937"/>
      <c r="AK753" s="937"/>
      <c r="AL753" s="937"/>
      <c r="AM753" s="937"/>
      <c r="AN753" s="937"/>
      <c r="AO753" s="937"/>
      <c r="AP753" s="937"/>
    </row>
    <row r="754" spans="4:42" ht="21.95" customHeight="1">
      <c r="D754" s="899"/>
      <c r="E754" s="899"/>
      <c r="F754" s="899"/>
      <c r="G754" s="937"/>
      <c r="I754" s="937"/>
      <c r="J754" s="937"/>
      <c r="K754" s="937"/>
      <c r="L754" s="937"/>
      <c r="M754" s="937"/>
      <c r="N754" s="937"/>
      <c r="O754" s="937"/>
      <c r="P754" s="937"/>
      <c r="Q754" s="937"/>
      <c r="R754" s="937"/>
      <c r="AC754" s="899"/>
      <c r="AD754" s="899"/>
      <c r="AE754" s="899"/>
      <c r="AF754" s="937"/>
      <c r="AG754" s="937"/>
      <c r="AH754" s="937"/>
      <c r="AI754" s="937"/>
      <c r="AJ754" s="937"/>
      <c r="AK754" s="937"/>
      <c r="AL754" s="937"/>
      <c r="AM754" s="937"/>
      <c r="AN754" s="937"/>
      <c r="AO754" s="937"/>
      <c r="AP754" s="937"/>
    </row>
    <row r="755" spans="4:42" ht="21.95" customHeight="1">
      <c r="D755" s="899"/>
      <c r="E755" s="899"/>
      <c r="F755" s="899"/>
      <c r="G755" s="937"/>
      <c r="I755" s="937"/>
      <c r="J755" s="937"/>
      <c r="K755" s="937"/>
      <c r="L755" s="937"/>
      <c r="M755" s="937"/>
      <c r="N755" s="937"/>
      <c r="O755" s="937"/>
      <c r="P755" s="937"/>
      <c r="Q755" s="937"/>
      <c r="R755" s="937"/>
      <c r="AC755" s="899"/>
      <c r="AD755" s="899"/>
      <c r="AE755" s="899"/>
      <c r="AF755" s="937"/>
      <c r="AG755" s="937"/>
      <c r="AH755" s="937"/>
      <c r="AI755" s="937"/>
      <c r="AJ755" s="937"/>
      <c r="AK755" s="937"/>
      <c r="AL755" s="937"/>
      <c r="AM755" s="937"/>
      <c r="AN755" s="937"/>
      <c r="AO755" s="937"/>
      <c r="AP755" s="937"/>
    </row>
    <row r="756" spans="4:42" ht="21.95" customHeight="1">
      <c r="D756" s="899"/>
      <c r="E756" s="899"/>
      <c r="F756" s="899"/>
      <c r="G756" s="937"/>
      <c r="I756" s="937"/>
      <c r="J756" s="937"/>
      <c r="K756" s="937"/>
      <c r="L756" s="937"/>
      <c r="M756" s="937"/>
      <c r="N756" s="937"/>
      <c r="O756" s="937"/>
      <c r="P756" s="937"/>
      <c r="Q756" s="937"/>
      <c r="R756" s="937"/>
      <c r="AC756" s="899"/>
      <c r="AD756" s="899"/>
      <c r="AE756" s="899"/>
      <c r="AF756" s="937"/>
      <c r="AG756" s="937"/>
      <c r="AH756" s="937"/>
      <c r="AI756" s="937"/>
      <c r="AJ756" s="937"/>
      <c r="AK756" s="937"/>
      <c r="AL756" s="937"/>
      <c r="AM756" s="937"/>
      <c r="AN756" s="937"/>
      <c r="AO756" s="937"/>
      <c r="AP756" s="937"/>
    </row>
    <row r="757" spans="4:42" ht="21.95" customHeight="1">
      <c r="D757" s="899"/>
      <c r="E757" s="899"/>
      <c r="F757" s="899"/>
      <c r="G757" s="937"/>
      <c r="I757" s="937"/>
      <c r="J757" s="937"/>
      <c r="K757" s="937"/>
      <c r="L757" s="937"/>
      <c r="M757" s="937"/>
      <c r="N757" s="937"/>
      <c r="O757" s="937"/>
      <c r="P757" s="937"/>
      <c r="Q757" s="937"/>
      <c r="R757" s="937"/>
      <c r="AC757" s="899"/>
      <c r="AD757" s="899"/>
      <c r="AE757" s="899"/>
      <c r="AF757" s="937"/>
      <c r="AG757" s="937"/>
      <c r="AH757" s="937"/>
      <c r="AI757" s="937"/>
      <c r="AJ757" s="937"/>
      <c r="AK757" s="937"/>
      <c r="AL757" s="937"/>
      <c r="AM757" s="937"/>
      <c r="AN757" s="937"/>
      <c r="AO757" s="937"/>
      <c r="AP757" s="937"/>
    </row>
    <row r="758" spans="4:42" ht="21.95" customHeight="1">
      <c r="D758" s="899"/>
      <c r="E758" s="899"/>
      <c r="F758" s="899"/>
      <c r="G758" s="937"/>
      <c r="I758" s="937"/>
      <c r="J758" s="937"/>
      <c r="K758" s="937"/>
      <c r="L758" s="937"/>
      <c r="M758" s="937"/>
      <c r="N758" s="937"/>
      <c r="O758" s="937"/>
      <c r="P758" s="937"/>
      <c r="Q758" s="937"/>
      <c r="R758" s="937"/>
      <c r="AC758" s="899"/>
      <c r="AD758" s="899"/>
      <c r="AE758" s="899"/>
      <c r="AF758" s="937"/>
      <c r="AG758" s="937"/>
      <c r="AH758" s="937"/>
      <c r="AI758" s="937"/>
      <c r="AJ758" s="937"/>
      <c r="AK758" s="937"/>
      <c r="AL758" s="937"/>
      <c r="AM758" s="937"/>
      <c r="AN758" s="937"/>
      <c r="AO758" s="937"/>
      <c r="AP758" s="937"/>
    </row>
    <row r="759" spans="4:42" ht="21.95" customHeight="1">
      <c r="D759" s="899"/>
      <c r="E759" s="899"/>
      <c r="F759" s="899"/>
      <c r="G759" s="937"/>
      <c r="I759" s="937"/>
      <c r="J759" s="937"/>
      <c r="K759" s="937"/>
      <c r="L759" s="937"/>
      <c r="M759" s="937"/>
      <c r="N759" s="937"/>
      <c r="O759" s="937"/>
      <c r="P759" s="937"/>
      <c r="Q759" s="937"/>
      <c r="R759" s="937"/>
      <c r="AC759" s="899"/>
      <c r="AD759" s="899"/>
      <c r="AE759" s="899"/>
      <c r="AF759" s="937"/>
      <c r="AG759" s="937"/>
      <c r="AH759" s="937"/>
      <c r="AI759" s="937"/>
      <c r="AJ759" s="937"/>
      <c r="AK759" s="937"/>
      <c r="AL759" s="937"/>
      <c r="AM759" s="937"/>
      <c r="AN759" s="937"/>
      <c r="AO759" s="937"/>
      <c r="AP759" s="937"/>
    </row>
    <row r="760" spans="4:42" ht="21.95" customHeight="1">
      <c r="D760" s="899"/>
      <c r="E760" s="899"/>
      <c r="F760" s="899"/>
      <c r="G760" s="937"/>
      <c r="I760" s="937"/>
      <c r="J760" s="937"/>
      <c r="K760" s="937"/>
      <c r="L760" s="937"/>
      <c r="M760" s="937"/>
      <c r="N760" s="937"/>
      <c r="O760" s="937"/>
      <c r="P760" s="937"/>
      <c r="Q760" s="937"/>
      <c r="R760" s="937"/>
      <c r="AC760" s="899"/>
      <c r="AD760" s="899"/>
      <c r="AE760" s="899"/>
      <c r="AF760" s="937"/>
      <c r="AG760" s="937"/>
      <c r="AH760" s="937"/>
      <c r="AI760" s="937"/>
      <c r="AJ760" s="937"/>
      <c r="AK760" s="937"/>
      <c r="AL760" s="937"/>
      <c r="AM760" s="937"/>
      <c r="AN760" s="937"/>
      <c r="AO760" s="937"/>
      <c r="AP760" s="937"/>
    </row>
    <row r="761" spans="4:42" ht="21.95" customHeight="1">
      <c r="D761" s="899"/>
      <c r="E761" s="899"/>
      <c r="F761" s="899"/>
      <c r="G761" s="937"/>
      <c r="I761" s="937"/>
      <c r="J761" s="937"/>
      <c r="K761" s="937"/>
      <c r="L761" s="937"/>
      <c r="M761" s="937"/>
      <c r="N761" s="937"/>
      <c r="O761" s="937"/>
      <c r="P761" s="937"/>
      <c r="Q761" s="937"/>
      <c r="R761" s="937"/>
      <c r="AC761" s="899"/>
      <c r="AD761" s="899"/>
      <c r="AE761" s="899"/>
      <c r="AF761" s="937"/>
      <c r="AG761" s="937"/>
      <c r="AH761" s="937"/>
      <c r="AI761" s="937"/>
      <c r="AJ761" s="937"/>
      <c r="AK761" s="937"/>
      <c r="AL761" s="937"/>
      <c r="AM761" s="937"/>
      <c r="AN761" s="937"/>
      <c r="AO761" s="937"/>
      <c r="AP761" s="937"/>
    </row>
    <row r="762" spans="4:42" ht="21.95" customHeight="1">
      <c r="D762" s="899"/>
      <c r="E762" s="899"/>
      <c r="F762" s="899"/>
      <c r="G762" s="937"/>
      <c r="I762" s="937"/>
      <c r="J762" s="937"/>
      <c r="K762" s="937"/>
      <c r="L762" s="937"/>
      <c r="M762" s="937"/>
      <c r="N762" s="937"/>
      <c r="O762" s="937"/>
      <c r="P762" s="937"/>
      <c r="Q762" s="937"/>
      <c r="R762" s="937"/>
      <c r="AC762" s="899"/>
      <c r="AD762" s="899"/>
      <c r="AE762" s="899"/>
      <c r="AF762" s="937"/>
      <c r="AG762" s="937"/>
      <c r="AH762" s="937"/>
      <c r="AI762" s="937"/>
      <c r="AJ762" s="937"/>
      <c r="AK762" s="937"/>
      <c r="AL762" s="937"/>
      <c r="AM762" s="937"/>
      <c r="AN762" s="937"/>
      <c r="AO762" s="937"/>
      <c r="AP762" s="937"/>
    </row>
    <row r="763" spans="4:42" ht="21.95" customHeight="1">
      <c r="D763" s="899"/>
      <c r="E763" s="899"/>
      <c r="F763" s="899"/>
      <c r="G763" s="937"/>
      <c r="I763" s="937"/>
      <c r="J763" s="937"/>
      <c r="K763" s="937"/>
      <c r="L763" s="937"/>
      <c r="M763" s="937"/>
      <c r="N763" s="937"/>
      <c r="O763" s="937"/>
      <c r="P763" s="937"/>
      <c r="Q763" s="937"/>
      <c r="R763" s="937"/>
      <c r="AC763" s="899"/>
      <c r="AD763" s="899"/>
      <c r="AE763" s="899"/>
      <c r="AF763" s="937"/>
      <c r="AG763" s="937"/>
      <c r="AH763" s="937"/>
      <c r="AI763" s="937"/>
      <c r="AJ763" s="937"/>
      <c r="AK763" s="937"/>
      <c r="AL763" s="937"/>
      <c r="AM763" s="937"/>
      <c r="AN763" s="937"/>
      <c r="AO763" s="937"/>
      <c r="AP763" s="937"/>
    </row>
    <row r="764" spans="4:42" ht="21.95" customHeight="1">
      <c r="D764" s="899"/>
      <c r="E764" s="899"/>
      <c r="F764" s="899"/>
      <c r="G764" s="937"/>
      <c r="I764" s="937"/>
      <c r="J764" s="937"/>
      <c r="K764" s="937"/>
      <c r="L764" s="937"/>
      <c r="M764" s="937"/>
      <c r="N764" s="937"/>
      <c r="O764" s="937"/>
      <c r="P764" s="937"/>
      <c r="Q764" s="937"/>
      <c r="R764" s="937"/>
      <c r="AC764" s="899"/>
      <c r="AD764" s="899"/>
      <c r="AE764" s="899"/>
      <c r="AF764" s="937"/>
      <c r="AG764" s="937"/>
      <c r="AH764" s="937"/>
      <c r="AI764" s="937"/>
      <c r="AJ764" s="937"/>
      <c r="AK764" s="937"/>
      <c r="AL764" s="937"/>
      <c r="AM764" s="937"/>
      <c r="AN764" s="937"/>
      <c r="AO764" s="937"/>
      <c r="AP764" s="937"/>
    </row>
    <row r="765" spans="4:42" ht="21.95" customHeight="1">
      <c r="D765" s="899"/>
      <c r="E765" s="899"/>
      <c r="F765" s="899"/>
      <c r="G765" s="937"/>
      <c r="I765" s="937"/>
      <c r="J765" s="937"/>
      <c r="K765" s="937"/>
      <c r="L765" s="937"/>
      <c r="M765" s="937"/>
      <c r="N765" s="937"/>
      <c r="O765" s="937"/>
      <c r="P765" s="937"/>
      <c r="Q765" s="937"/>
      <c r="R765" s="937"/>
      <c r="AC765" s="899"/>
      <c r="AD765" s="899"/>
      <c r="AE765" s="899"/>
      <c r="AF765" s="937"/>
      <c r="AG765" s="937"/>
      <c r="AH765" s="937"/>
      <c r="AI765" s="937"/>
      <c r="AJ765" s="937"/>
      <c r="AK765" s="937"/>
      <c r="AL765" s="937"/>
      <c r="AM765" s="937"/>
      <c r="AN765" s="937"/>
      <c r="AO765" s="937"/>
      <c r="AP765" s="937"/>
    </row>
    <row r="766" spans="4:42" ht="21.95" customHeight="1">
      <c r="D766" s="899"/>
      <c r="E766" s="899"/>
      <c r="F766" s="899"/>
      <c r="G766" s="937"/>
      <c r="I766" s="937"/>
      <c r="J766" s="937"/>
      <c r="K766" s="937"/>
      <c r="L766" s="937"/>
      <c r="M766" s="937"/>
      <c r="N766" s="937"/>
      <c r="O766" s="937"/>
      <c r="P766" s="937"/>
      <c r="Q766" s="937"/>
      <c r="R766" s="937"/>
      <c r="AC766" s="899"/>
      <c r="AD766" s="899"/>
      <c r="AE766" s="899"/>
      <c r="AF766" s="937"/>
      <c r="AG766" s="937"/>
      <c r="AH766" s="937"/>
      <c r="AI766" s="937"/>
      <c r="AJ766" s="937"/>
      <c r="AK766" s="937"/>
      <c r="AL766" s="937"/>
      <c r="AM766" s="937"/>
      <c r="AN766" s="937"/>
      <c r="AO766" s="937"/>
      <c r="AP766" s="937"/>
    </row>
    <row r="767" spans="4:42" ht="21.95" customHeight="1">
      <c r="D767" s="899"/>
      <c r="E767" s="899"/>
      <c r="F767" s="899"/>
      <c r="G767" s="937"/>
      <c r="I767" s="937"/>
      <c r="J767" s="937"/>
      <c r="K767" s="937"/>
      <c r="L767" s="937"/>
      <c r="M767" s="937"/>
      <c r="N767" s="937"/>
      <c r="O767" s="937"/>
      <c r="P767" s="937"/>
      <c r="Q767" s="937"/>
      <c r="R767" s="937"/>
      <c r="AC767" s="899"/>
      <c r="AD767" s="899"/>
      <c r="AE767" s="899"/>
      <c r="AF767" s="937"/>
      <c r="AG767" s="937"/>
      <c r="AH767" s="937"/>
      <c r="AI767" s="937"/>
      <c r="AJ767" s="937"/>
      <c r="AK767" s="937"/>
      <c r="AL767" s="937"/>
      <c r="AM767" s="937"/>
      <c r="AN767" s="937"/>
      <c r="AO767" s="937"/>
      <c r="AP767" s="937"/>
    </row>
    <row r="768" spans="4:42" ht="21.95" customHeight="1">
      <c r="D768" s="899"/>
      <c r="E768" s="899"/>
      <c r="F768" s="899"/>
      <c r="G768" s="937"/>
      <c r="I768" s="937"/>
      <c r="J768" s="937"/>
      <c r="K768" s="937"/>
      <c r="L768" s="937"/>
      <c r="M768" s="937"/>
      <c r="N768" s="937"/>
      <c r="O768" s="937"/>
      <c r="P768" s="937"/>
      <c r="Q768" s="937"/>
      <c r="R768" s="937"/>
      <c r="AC768" s="899"/>
      <c r="AD768" s="899"/>
      <c r="AE768" s="899"/>
      <c r="AF768" s="937"/>
      <c r="AG768" s="937"/>
      <c r="AH768" s="937"/>
      <c r="AI768" s="937"/>
      <c r="AJ768" s="937"/>
      <c r="AK768" s="937"/>
      <c r="AL768" s="937"/>
      <c r="AM768" s="937"/>
      <c r="AN768" s="937"/>
      <c r="AO768" s="937"/>
      <c r="AP768" s="937"/>
    </row>
    <row r="769" spans="4:42" ht="21.95" customHeight="1">
      <c r="D769" s="899"/>
      <c r="E769" s="899"/>
      <c r="F769" s="899"/>
      <c r="G769" s="937"/>
      <c r="I769" s="937"/>
      <c r="J769" s="937"/>
      <c r="K769" s="937"/>
      <c r="L769" s="937"/>
      <c r="M769" s="937"/>
      <c r="N769" s="937"/>
      <c r="O769" s="937"/>
      <c r="P769" s="937"/>
      <c r="Q769" s="937"/>
      <c r="R769" s="937"/>
      <c r="AC769" s="899"/>
      <c r="AD769" s="899"/>
      <c r="AE769" s="899"/>
      <c r="AF769" s="937"/>
      <c r="AG769" s="937"/>
      <c r="AH769" s="937"/>
      <c r="AI769" s="937"/>
      <c r="AJ769" s="937"/>
      <c r="AK769" s="937"/>
      <c r="AL769" s="937"/>
      <c r="AM769" s="937"/>
      <c r="AN769" s="937"/>
      <c r="AO769" s="937"/>
      <c r="AP769" s="937"/>
    </row>
    <row r="770" spans="4:42" ht="21.95" customHeight="1">
      <c r="D770" s="899"/>
      <c r="E770" s="899"/>
      <c r="F770" s="899"/>
      <c r="G770" s="937"/>
      <c r="I770" s="937"/>
      <c r="J770" s="937"/>
      <c r="K770" s="937"/>
      <c r="L770" s="937"/>
      <c r="M770" s="937"/>
      <c r="N770" s="937"/>
      <c r="O770" s="937"/>
      <c r="P770" s="937"/>
      <c r="Q770" s="937"/>
      <c r="R770" s="937"/>
      <c r="AC770" s="899"/>
      <c r="AD770" s="899"/>
      <c r="AE770" s="899"/>
      <c r="AF770" s="937"/>
      <c r="AG770" s="937"/>
      <c r="AH770" s="937"/>
      <c r="AI770" s="937"/>
      <c r="AJ770" s="937"/>
      <c r="AK770" s="937"/>
      <c r="AL770" s="937"/>
      <c r="AM770" s="937"/>
      <c r="AN770" s="937"/>
      <c r="AO770" s="937"/>
      <c r="AP770" s="937"/>
    </row>
    <row r="771" spans="4:42" ht="21.95" customHeight="1">
      <c r="D771" s="899"/>
      <c r="E771" s="899"/>
      <c r="F771" s="899"/>
      <c r="G771" s="937"/>
      <c r="I771" s="937"/>
      <c r="J771" s="937"/>
      <c r="K771" s="937"/>
      <c r="L771" s="937"/>
      <c r="M771" s="937"/>
      <c r="N771" s="937"/>
      <c r="O771" s="937"/>
      <c r="P771" s="937"/>
      <c r="Q771" s="937"/>
      <c r="R771" s="937"/>
      <c r="AC771" s="899"/>
      <c r="AD771" s="899"/>
      <c r="AE771" s="899"/>
      <c r="AF771" s="937"/>
      <c r="AG771" s="937"/>
      <c r="AH771" s="937"/>
      <c r="AI771" s="937"/>
      <c r="AJ771" s="937"/>
      <c r="AK771" s="937"/>
      <c r="AL771" s="937"/>
      <c r="AM771" s="937"/>
      <c r="AN771" s="937"/>
      <c r="AO771" s="937"/>
      <c r="AP771" s="937"/>
    </row>
    <row r="772" spans="4:42" ht="21.95" customHeight="1">
      <c r="D772" s="899"/>
      <c r="E772" s="899"/>
      <c r="F772" s="899"/>
      <c r="G772" s="937"/>
      <c r="I772" s="937"/>
      <c r="J772" s="937"/>
      <c r="K772" s="937"/>
      <c r="L772" s="937"/>
      <c r="M772" s="937"/>
      <c r="N772" s="937"/>
      <c r="O772" s="937"/>
      <c r="P772" s="937"/>
      <c r="Q772" s="937"/>
      <c r="R772" s="937"/>
      <c r="AC772" s="899"/>
      <c r="AD772" s="899"/>
      <c r="AE772" s="899"/>
      <c r="AF772" s="937"/>
      <c r="AG772" s="937"/>
      <c r="AH772" s="937"/>
      <c r="AI772" s="937"/>
      <c r="AJ772" s="937"/>
      <c r="AK772" s="937"/>
      <c r="AL772" s="937"/>
      <c r="AM772" s="937"/>
      <c r="AN772" s="937"/>
      <c r="AO772" s="937"/>
      <c r="AP772" s="937"/>
    </row>
    <row r="773" spans="4:42" ht="21.95" customHeight="1">
      <c r="D773" s="899"/>
      <c r="E773" s="899"/>
      <c r="F773" s="899"/>
      <c r="G773" s="937"/>
      <c r="I773" s="937"/>
      <c r="J773" s="937"/>
      <c r="K773" s="937"/>
      <c r="L773" s="937"/>
      <c r="M773" s="937"/>
      <c r="N773" s="937"/>
      <c r="O773" s="937"/>
      <c r="P773" s="937"/>
      <c r="Q773" s="937"/>
      <c r="R773" s="937"/>
      <c r="AC773" s="899"/>
      <c r="AD773" s="899"/>
      <c r="AE773" s="899"/>
      <c r="AF773" s="937"/>
      <c r="AG773" s="937"/>
      <c r="AH773" s="937"/>
      <c r="AI773" s="937"/>
      <c r="AJ773" s="937"/>
      <c r="AK773" s="937"/>
      <c r="AL773" s="937"/>
      <c r="AM773" s="937"/>
      <c r="AN773" s="937"/>
      <c r="AO773" s="937"/>
      <c r="AP773" s="937"/>
    </row>
    <row r="774" spans="4:42" ht="21.95" customHeight="1">
      <c r="D774" s="899"/>
      <c r="E774" s="899"/>
      <c r="F774" s="899"/>
      <c r="G774" s="937"/>
      <c r="I774" s="937"/>
      <c r="J774" s="937"/>
      <c r="K774" s="937"/>
      <c r="L774" s="937"/>
      <c r="M774" s="937"/>
      <c r="N774" s="937"/>
      <c r="O774" s="937"/>
      <c r="P774" s="937"/>
      <c r="Q774" s="937"/>
      <c r="R774" s="937"/>
      <c r="AC774" s="899"/>
      <c r="AD774" s="899"/>
      <c r="AE774" s="899"/>
      <c r="AF774" s="937"/>
      <c r="AG774" s="937"/>
      <c r="AH774" s="937"/>
      <c r="AI774" s="937"/>
      <c r="AJ774" s="937"/>
      <c r="AK774" s="937"/>
      <c r="AL774" s="937"/>
      <c r="AM774" s="937"/>
      <c r="AN774" s="937"/>
      <c r="AO774" s="937"/>
      <c r="AP774" s="937"/>
    </row>
    <row r="775" spans="4:42" ht="21.95" customHeight="1">
      <c r="D775" s="899"/>
      <c r="E775" s="899"/>
      <c r="F775" s="899"/>
      <c r="G775" s="937"/>
      <c r="I775" s="937"/>
      <c r="J775" s="937"/>
      <c r="K775" s="937"/>
      <c r="L775" s="937"/>
      <c r="M775" s="937"/>
      <c r="N775" s="937"/>
      <c r="O775" s="937"/>
      <c r="P775" s="937"/>
      <c r="Q775" s="937"/>
      <c r="R775" s="937"/>
      <c r="AC775" s="899"/>
      <c r="AD775" s="899"/>
      <c r="AE775" s="899"/>
      <c r="AF775" s="937"/>
      <c r="AG775" s="937"/>
      <c r="AH775" s="937"/>
      <c r="AI775" s="937"/>
      <c r="AJ775" s="937"/>
      <c r="AK775" s="937"/>
      <c r="AL775" s="937"/>
      <c r="AM775" s="937"/>
      <c r="AN775" s="937"/>
      <c r="AO775" s="937"/>
      <c r="AP775" s="937"/>
    </row>
    <row r="776" spans="4:42" ht="21.95" customHeight="1">
      <c r="D776" s="899"/>
      <c r="E776" s="899"/>
      <c r="F776" s="899"/>
      <c r="G776" s="937"/>
      <c r="I776" s="937"/>
      <c r="J776" s="937"/>
      <c r="K776" s="937"/>
      <c r="L776" s="937"/>
      <c r="M776" s="937"/>
      <c r="N776" s="937"/>
      <c r="O776" s="937"/>
      <c r="P776" s="937"/>
      <c r="Q776" s="937"/>
      <c r="R776" s="937"/>
      <c r="AC776" s="899"/>
      <c r="AD776" s="899"/>
      <c r="AE776" s="899"/>
      <c r="AF776" s="937"/>
      <c r="AG776" s="937"/>
      <c r="AH776" s="937"/>
      <c r="AI776" s="937"/>
      <c r="AJ776" s="937"/>
      <c r="AK776" s="937"/>
      <c r="AL776" s="937"/>
      <c r="AM776" s="937"/>
      <c r="AN776" s="937"/>
      <c r="AO776" s="937"/>
      <c r="AP776" s="937"/>
    </row>
    <row r="777" spans="4:42" ht="21.95" customHeight="1">
      <c r="D777" s="899"/>
      <c r="E777" s="899"/>
      <c r="F777" s="899"/>
      <c r="G777" s="937"/>
      <c r="I777" s="937"/>
      <c r="J777" s="937"/>
      <c r="K777" s="937"/>
      <c r="L777" s="937"/>
      <c r="M777" s="937"/>
      <c r="N777" s="937"/>
      <c r="O777" s="937"/>
      <c r="P777" s="937"/>
      <c r="Q777" s="937"/>
      <c r="R777" s="937"/>
      <c r="AC777" s="899"/>
      <c r="AD777" s="899"/>
      <c r="AE777" s="899"/>
      <c r="AF777" s="937"/>
      <c r="AG777" s="937"/>
      <c r="AH777" s="937"/>
      <c r="AI777" s="937"/>
      <c r="AJ777" s="937"/>
      <c r="AK777" s="937"/>
      <c r="AL777" s="937"/>
      <c r="AM777" s="937"/>
      <c r="AN777" s="937"/>
      <c r="AO777" s="937"/>
      <c r="AP777" s="937"/>
    </row>
    <row r="778" spans="4:42" ht="21.95" customHeight="1">
      <c r="D778" s="899"/>
      <c r="E778" s="899"/>
      <c r="F778" s="899"/>
      <c r="G778" s="937"/>
      <c r="I778" s="937"/>
      <c r="J778" s="937"/>
      <c r="K778" s="937"/>
      <c r="L778" s="937"/>
      <c r="M778" s="937"/>
      <c r="N778" s="937"/>
      <c r="O778" s="937"/>
      <c r="P778" s="937"/>
      <c r="Q778" s="937"/>
      <c r="R778" s="937"/>
      <c r="AC778" s="899"/>
      <c r="AD778" s="899"/>
      <c r="AE778" s="899"/>
      <c r="AF778" s="937"/>
      <c r="AG778" s="937"/>
      <c r="AH778" s="937"/>
      <c r="AI778" s="937"/>
      <c r="AJ778" s="937"/>
      <c r="AK778" s="937"/>
      <c r="AL778" s="937"/>
      <c r="AM778" s="937"/>
      <c r="AN778" s="937"/>
      <c r="AO778" s="937"/>
      <c r="AP778" s="937"/>
    </row>
    <row r="779" spans="4:42" ht="21.95" customHeight="1">
      <c r="D779" s="899"/>
      <c r="E779" s="899"/>
      <c r="F779" s="899"/>
      <c r="G779" s="937"/>
      <c r="I779" s="937"/>
      <c r="J779" s="937"/>
      <c r="K779" s="937"/>
      <c r="L779" s="937"/>
      <c r="M779" s="937"/>
      <c r="N779" s="937"/>
      <c r="O779" s="937"/>
      <c r="P779" s="937"/>
      <c r="Q779" s="937"/>
      <c r="R779" s="937"/>
      <c r="AC779" s="899"/>
      <c r="AD779" s="899"/>
      <c r="AE779" s="899"/>
      <c r="AF779" s="937"/>
      <c r="AG779" s="937"/>
      <c r="AH779" s="937"/>
      <c r="AI779" s="937"/>
      <c r="AJ779" s="937"/>
      <c r="AK779" s="937"/>
      <c r="AL779" s="937"/>
      <c r="AM779" s="937"/>
      <c r="AN779" s="937"/>
      <c r="AO779" s="937"/>
      <c r="AP779" s="937"/>
    </row>
    <row r="780" spans="4:42" ht="21.95" customHeight="1">
      <c r="D780" s="899"/>
      <c r="E780" s="899"/>
      <c r="F780" s="899"/>
      <c r="G780" s="937"/>
      <c r="I780" s="937"/>
      <c r="J780" s="937"/>
      <c r="K780" s="937"/>
      <c r="L780" s="937"/>
      <c r="M780" s="937"/>
      <c r="N780" s="937"/>
      <c r="O780" s="937"/>
      <c r="P780" s="937"/>
      <c r="Q780" s="937"/>
      <c r="R780" s="937"/>
      <c r="AC780" s="899"/>
      <c r="AD780" s="899"/>
      <c r="AE780" s="899"/>
      <c r="AF780" s="937"/>
      <c r="AG780" s="937"/>
      <c r="AH780" s="937"/>
      <c r="AI780" s="937"/>
      <c r="AJ780" s="937"/>
      <c r="AK780" s="937"/>
      <c r="AL780" s="937"/>
      <c r="AM780" s="937"/>
      <c r="AN780" s="937"/>
      <c r="AO780" s="937"/>
      <c r="AP780" s="937"/>
    </row>
    <row r="781" spans="4:42" ht="21.95" customHeight="1">
      <c r="D781" s="899"/>
      <c r="E781" s="899"/>
      <c r="F781" s="899"/>
      <c r="G781" s="937"/>
      <c r="I781" s="937"/>
      <c r="J781" s="937"/>
      <c r="K781" s="937"/>
      <c r="L781" s="937"/>
      <c r="M781" s="937"/>
      <c r="N781" s="937"/>
      <c r="O781" s="937"/>
      <c r="P781" s="937"/>
      <c r="Q781" s="937"/>
      <c r="R781" s="937"/>
      <c r="AC781" s="899"/>
      <c r="AD781" s="899"/>
      <c r="AE781" s="899"/>
      <c r="AF781" s="937"/>
      <c r="AG781" s="937"/>
      <c r="AH781" s="937"/>
      <c r="AI781" s="937"/>
      <c r="AJ781" s="937"/>
      <c r="AK781" s="937"/>
      <c r="AL781" s="937"/>
      <c r="AM781" s="937"/>
      <c r="AN781" s="937"/>
      <c r="AO781" s="937"/>
      <c r="AP781" s="937"/>
    </row>
    <row r="782" spans="4:42" ht="21.95" customHeight="1">
      <c r="D782" s="899"/>
      <c r="E782" s="899"/>
      <c r="F782" s="899"/>
      <c r="G782" s="937"/>
      <c r="I782" s="937"/>
      <c r="J782" s="937"/>
      <c r="K782" s="937"/>
      <c r="L782" s="937"/>
      <c r="M782" s="937"/>
      <c r="N782" s="937"/>
      <c r="O782" s="937"/>
      <c r="P782" s="937"/>
      <c r="Q782" s="937"/>
      <c r="R782" s="937"/>
      <c r="AC782" s="899"/>
      <c r="AD782" s="899"/>
      <c r="AE782" s="899"/>
      <c r="AF782" s="937"/>
      <c r="AG782" s="937"/>
      <c r="AH782" s="937"/>
      <c r="AI782" s="937"/>
      <c r="AJ782" s="937"/>
      <c r="AK782" s="937"/>
      <c r="AL782" s="937"/>
      <c r="AM782" s="937"/>
      <c r="AN782" s="937"/>
      <c r="AO782" s="937"/>
      <c r="AP782" s="937"/>
    </row>
    <row r="783" spans="4:42" ht="21.95" customHeight="1">
      <c r="D783" s="899"/>
      <c r="E783" s="899"/>
      <c r="F783" s="899"/>
      <c r="G783" s="937"/>
      <c r="I783" s="937"/>
      <c r="J783" s="937"/>
      <c r="K783" s="937"/>
      <c r="L783" s="937"/>
      <c r="M783" s="937"/>
      <c r="N783" s="937"/>
      <c r="O783" s="937"/>
      <c r="P783" s="937"/>
      <c r="Q783" s="937"/>
      <c r="R783" s="937"/>
      <c r="AC783" s="899"/>
      <c r="AD783" s="899"/>
      <c r="AE783" s="899"/>
      <c r="AF783" s="937"/>
      <c r="AG783" s="937"/>
      <c r="AH783" s="937"/>
      <c r="AI783" s="937"/>
      <c r="AJ783" s="937"/>
      <c r="AK783" s="937"/>
      <c r="AL783" s="937"/>
      <c r="AM783" s="937"/>
      <c r="AN783" s="937"/>
      <c r="AO783" s="937"/>
      <c r="AP783" s="937"/>
    </row>
    <row r="784" spans="4:42" ht="21.95" customHeight="1">
      <c r="D784" s="899"/>
      <c r="E784" s="899"/>
      <c r="F784" s="899"/>
      <c r="G784" s="937"/>
      <c r="I784" s="937"/>
      <c r="J784" s="937"/>
      <c r="K784" s="937"/>
      <c r="L784" s="937"/>
      <c r="M784" s="937"/>
      <c r="N784" s="937"/>
      <c r="O784" s="937"/>
      <c r="P784" s="937"/>
      <c r="Q784" s="937"/>
      <c r="R784" s="937"/>
      <c r="AC784" s="899"/>
      <c r="AD784" s="899"/>
      <c r="AE784" s="899"/>
      <c r="AF784" s="937"/>
      <c r="AG784" s="937"/>
      <c r="AH784" s="937"/>
      <c r="AI784" s="937"/>
      <c r="AJ784" s="937"/>
      <c r="AK784" s="937"/>
      <c r="AL784" s="937"/>
      <c r="AM784" s="937"/>
      <c r="AN784" s="937"/>
      <c r="AO784" s="937"/>
      <c r="AP784" s="937"/>
    </row>
    <row r="785" spans="4:42" ht="21.95" customHeight="1">
      <c r="D785" s="899"/>
      <c r="E785" s="899"/>
      <c r="F785" s="899"/>
      <c r="G785" s="937"/>
      <c r="I785" s="937"/>
      <c r="J785" s="937"/>
      <c r="K785" s="937"/>
      <c r="L785" s="937"/>
      <c r="M785" s="937"/>
      <c r="N785" s="937"/>
      <c r="O785" s="937"/>
      <c r="P785" s="937"/>
      <c r="Q785" s="937"/>
      <c r="R785" s="937"/>
      <c r="AC785" s="899"/>
      <c r="AD785" s="899"/>
      <c r="AE785" s="899"/>
      <c r="AF785" s="937"/>
      <c r="AG785" s="937"/>
      <c r="AH785" s="937"/>
      <c r="AI785" s="937"/>
      <c r="AJ785" s="937"/>
      <c r="AK785" s="937"/>
      <c r="AL785" s="937"/>
      <c r="AM785" s="937"/>
      <c r="AN785" s="937"/>
      <c r="AO785" s="937"/>
      <c r="AP785" s="937"/>
    </row>
    <row r="786" spans="4:42" ht="21.95" customHeight="1">
      <c r="D786" s="899"/>
      <c r="E786" s="899"/>
      <c r="F786" s="899"/>
      <c r="G786" s="937"/>
      <c r="I786" s="937"/>
      <c r="J786" s="937"/>
      <c r="K786" s="937"/>
      <c r="L786" s="937"/>
      <c r="M786" s="937"/>
      <c r="N786" s="937"/>
      <c r="O786" s="937"/>
      <c r="P786" s="937"/>
      <c r="Q786" s="937"/>
      <c r="R786" s="937"/>
      <c r="AC786" s="899"/>
      <c r="AD786" s="899"/>
      <c r="AE786" s="899"/>
      <c r="AF786" s="937"/>
      <c r="AG786" s="937"/>
      <c r="AH786" s="937"/>
      <c r="AI786" s="937"/>
      <c r="AJ786" s="937"/>
      <c r="AK786" s="937"/>
      <c r="AL786" s="937"/>
      <c r="AM786" s="937"/>
      <c r="AN786" s="937"/>
      <c r="AO786" s="937"/>
      <c r="AP786" s="937"/>
    </row>
    <row r="787" spans="4:42" ht="21.95" customHeight="1">
      <c r="D787" s="899"/>
      <c r="E787" s="899"/>
      <c r="F787" s="899"/>
      <c r="G787" s="937"/>
      <c r="I787" s="937"/>
      <c r="J787" s="937"/>
      <c r="K787" s="937"/>
      <c r="L787" s="937"/>
      <c r="M787" s="937"/>
      <c r="N787" s="937"/>
      <c r="O787" s="937"/>
      <c r="P787" s="937"/>
      <c r="Q787" s="937"/>
      <c r="R787" s="937"/>
      <c r="AC787" s="899"/>
      <c r="AD787" s="899"/>
      <c r="AE787" s="899"/>
      <c r="AF787" s="937"/>
      <c r="AG787" s="937"/>
      <c r="AH787" s="937"/>
      <c r="AI787" s="937"/>
      <c r="AJ787" s="937"/>
      <c r="AK787" s="937"/>
      <c r="AL787" s="937"/>
      <c r="AM787" s="937"/>
      <c r="AN787" s="937"/>
      <c r="AO787" s="937"/>
      <c r="AP787" s="937"/>
    </row>
    <row r="788" spans="4:42" ht="21.95" customHeight="1">
      <c r="D788" s="899"/>
      <c r="E788" s="899"/>
      <c r="F788" s="899"/>
      <c r="G788" s="937"/>
      <c r="I788" s="937"/>
      <c r="J788" s="937"/>
      <c r="K788" s="937"/>
      <c r="L788" s="937"/>
      <c r="M788" s="937"/>
      <c r="N788" s="937"/>
      <c r="O788" s="937"/>
      <c r="P788" s="937"/>
      <c r="Q788" s="937"/>
      <c r="R788" s="937"/>
      <c r="AC788" s="899"/>
      <c r="AD788" s="899"/>
      <c r="AE788" s="899"/>
      <c r="AF788" s="937"/>
      <c r="AG788" s="937"/>
      <c r="AH788" s="937"/>
      <c r="AI788" s="937"/>
      <c r="AJ788" s="937"/>
      <c r="AK788" s="937"/>
      <c r="AL788" s="937"/>
      <c r="AM788" s="937"/>
      <c r="AN788" s="937"/>
      <c r="AO788" s="937"/>
      <c r="AP788" s="937"/>
    </row>
    <row r="789" spans="4:42" ht="21.95" customHeight="1">
      <c r="D789" s="899"/>
      <c r="E789" s="899"/>
      <c r="F789" s="899"/>
      <c r="G789" s="937"/>
      <c r="I789" s="937"/>
      <c r="J789" s="937"/>
      <c r="K789" s="937"/>
      <c r="L789" s="937"/>
      <c r="M789" s="937"/>
      <c r="N789" s="937"/>
      <c r="O789" s="937"/>
      <c r="P789" s="937"/>
      <c r="Q789" s="937"/>
      <c r="R789" s="937"/>
      <c r="AC789" s="899"/>
      <c r="AD789" s="899"/>
      <c r="AE789" s="899"/>
      <c r="AF789" s="937"/>
      <c r="AG789" s="937"/>
      <c r="AH789" s="937"/>
      <c r="AI789" s="937"/>
      <c r="AJ789" s="937"/>
      <c r="AK789" s="937"/>
      <c r="AL789" s="937"/>
      <c r="AM789" s="937"/>
      <c r="AN789" s="937"/>
      <c r="AO789" s="937"/>
      <c r="AP789" s="937"/>
    </row>
    <row r="790" spans="4:42" ht="21.95" customHeight="1">
      <c r="D790" s="899"/>
      <c r="E790" s="899"/>
      <c r="F790" s="899"/>
      <c r="G790" s="937"/>
      <c r="I790" s="937"/>
      <c r="J790" s="937"/>
      <c r="K790" s="937"/>
      <c r="L790" s="937"/>
      <c r="M790" s="937"/>
      <c r="N790" s="937"/>
      <c r="O790" s="937"/>
      <c r="P790" s="937"/>
      <c r="Q790" s="937"/>
      <c r="R790" s="937"/>
      <c r="AC790" s="899"/>
      <c r="AD790" s="899"/>
      <c r="AE790" s="899"/>
      <c r="AF790" s="937"/>
      <c r="AG790" s="937"/>
      <c r="AH790" s="937"/>
      <c r="AI790" s="937"/>
      <c r="AJ790" s="937"/>
      <c r="AK790" s="937"/>
      <c r="AL790" s="937"/>
      <c r="AM790" s="937"/>
      <c r="AN790" s="937"/>
      <c r="AO790" s="937"/>
      <c r="AP790" s="937"/>
    </row>
    <row r="791" spans="4:42" ht="21.95" customHeight="1">
      <c r="D791" s="899"/>
      <c r="E791" s="899"/>
      <c r="F791" s="899"/>
      <c r="G791" s="937"/>
      <c r="I791" s="937"/>
      <c r="J791" s="937"/>
      <c r="K791" s="937"/>
      <c r="L791" s="937"/>
      <c r="M791" s="937"/>
      <c r="N791" s="937"/>
      <c r="O791" s="937"/>
      <c r="P791" s="937"/>
      <c r="Q791" s="937"/>
      <c r="R791" s="937"/>
      <c r="AC791" s="899"/>
      <c r="AD791" s="899"/>
      <c r="AE791" s="899"/>
      <c r="AF791" s="937"/>
      <c r="AG791" s="937"/>
      <c r="AH791" s="937"/>
      <c r="AI791" s="937"/>
      <c r="AJ791" s="937"/>
      <c r="AK791" s="937"/>
      <c r="AL791" s="937"/>
      <c r="AM791" s="937"/>
      <c r="AN791" s="937"/>
      <c r="AO791" s="937"/>
      <c r="AP791" s="937"/>
    </row>
    <row r="792" spans="4:42" ht="21.95" customHeight="1">
      <c r="D792" s="899"/>
      <c r="E792" s="899"/>
      <c r="F792" s="899"/>
      <c r="G792" s="937"/>
      <c r="I792" s="937"/>
      <c r="J792" s="937"/>
      <c r="K792" s="937"/>
      <c r="L792" s="937"/>
      <c r="M792" s="937"/>
      <c r="N792" s="937"/>
      <c r="O792" s="937"/>
      <c r="P792" s="937"/>
      <c r="Q792" s="937"/>
      <c r="R792" s="937"/>
      <c r="AC792" s="899"/>
      <c r="AD792" s="899"/>
      <c r="AE792" s="899"/>
      <c r="AF792" s="937"/>
      <c r="AG792" s="937"/>
      <c r="AH792" s="937"/>
      <c r="AI792" s="937"/>
      <c r="AJ792" s="937"/>
      <c r="AK792" s="937"/>
      <c r="AL792" s="937"/>
      <c r="AM792" s="937"/>
      <c r="AN792" s="937"/>
      <c r="AO792" s="937"/>
      <c r="AP792" s="937"/>
    </row>
    <row r="793" spans="4:42" ht="21.95" customHeight="1">
      <c r="D793" s="899"/>
      <c r="E793" s="899"/>
      <c r="F793" s="899"/>
      <c r="G793" s="937"/>
      <c r="I793" s="937"/>
      <c r="J793" s="937"/>
      <c r="K793" s="937"/>
      <c r="L793" s="937"/>
      <c r="M793" s="937"/>
      <c r="N793" s="937"/>
      <c r="O793" s="937"/>
      <c r="P793" s="937"/>
      <c r="Q793" s="937"/>
      <c r="R793" s="937"/>
      <c r="AC793" s="899"/>
      <c r="AD793" s="899"/>
      <c r="AE793" s="899"/>
      <c r="AF793" s="937"/>
      <c r="AG793" s="937"/>
      <c r="AH793" s="937"/>
      <c r="AI793" s="937"/>
      <c r="AJ793" s="937"/>
      <c r="AK793" s="937"/>
      <c r="AL793" s="937"/>
      <c r="AM793" s="937"/>
      <c r="AN793" s="937"/>
      <c r="AO793" s="937"/>
      <c r="AP793" s="937"/>
    </row>
    <row r="794" spans="4:42" ht="21.95" customHeight="1">
      <c r="D794" s="899"/>
      <c r="E794" s="899"/>
      <c r="F794" s="899"/>
      <c r="G794" s="937"/>
      <c r="I794" s="937"/>
      <c r="J794" s="937"/>
      <c r="K794" s="937"/>
      <c r="L794" s="937"/>
      <c r="M794" s="937"/>
      <c r="N794" s="937"/>
      <c r="O794" s="937"/>
      <c r="P794" s="937"/>
      <c r="Q794" s="937"/>
      <c r="R794" s="937"/>
      <c r="AC794" s="899"/>
      <c r="AD794" s="899"/>
      <c r="AE794" s="899"/>
      <c r="AF794" s="937"/>
      <c r="AG794" s="937"/>
      <c r="AH794" s="937"/>
      <c r="AI794" s="937"/>
      <c r="AJ794" s="937"/>
      <c r="AK794" s="937"/>
      <c r="AL794" s="937"/>
      <c r="AM794" s="937"/>
      <c r="AN794" s="937"/>
      <c r="AO794" s="937"/>
      <c r="AP794" s="937"/>
    </row>
    <row r="795" spans="4:42" ht="21.95" customHeight="1">
      <c r="D795" s="899"/>
      <c r="E795" s="899"/>
      <c r="F795" s="899"/>
      <c r="G795" s="937"/>
      <c r="I795" s="937"/>
      <c r="J795" s="937"/>
      <c r="K795" s="937"/>
      <c r="L795" s="937"/>
      <c r="M795" s="937"/>
      <c r="N795" s="937"/>
      <c r="O795" s="937"/>
      <c r="P795" s="937"/>
      <c r="Q795" s="937"/>
      <c r="R795" s="937"/>
      <c r="AC795" s="899"/>
      <c r="AD795" s="899"/>
      <c r="AE795" s="899"/>
      <c r="AF795" s="937"/>
      <c r="AG795" s="937"/>
      <c r="AH795" s="937"/>
      <c r="AI795" s="937"/>
      <c r="AJ795" s="937"/>
      <c r="AK795" s="937"/>
      <c r="AL795" s="937"/>
      <c r="AM795" s="937"/>
      <c r="AN795" s="937"/>
      <c r="AO795" s="937"/>
      <c r="AP795" s="937"/>
    </row>
    <row r="796" spans="4:42" ht="21.95" customHeight="1">
      <c r="D796" s="899"/>
      <c r="E796" s="899"/>
      <c r="F796" s="899"/>
      <c r="G796" s="937"/>
      <c r="I796" s="937"/>
      <c r="J796" s="937"/>
      <c r="K796" s="937"/>
      <c r="L796" s="937"/>
      <c r="M796" s="937"/>
      <c r="N796" s="937"/>
      <c r="O796" s="937"/>
      <c r="P796" s="937"/>
      <c r="Q796" s="937"/>
      <c r="R796" s="937"/>
      <c r="AC796" s="899"/>
      <c r="AD796" s="899"/>
      <c r="AE796" s="899"/>
      <c r="AF796" s="937"/>
      <c r="AG796" s="937"/>
      <c r="AH796" s="937"/>
      <c r="AI796" s="937"/>
      <c r="AJ796" s="937"/>
      <c r="AK796" s="937"/>
      <c r="AL796" s="937"/>
      <c r="AM796" s="937"/>
      <c r="AN796" s="937"/>
      <c r="AO796" s="937"/>
      <c r="AP796" s="937"/>
    </row>
    <row r="797" spans="4:42" ht="21.95" customHeight="1">
      <c r="D797" s="899"/>
      <c r="E797" s="899"/>
      <c r="F797" s="899"/>
      <c r="G797" s="937"/>
      <c r="I797" s="937"/>
      <c r="J797" s="937"/>
      <c r="K797" s="937"/>
      <c r="L797" s="937"/>
      <c r="M797" s="937"/>
      <c r="N797" s="937"/>
      <c r="O797" s="937"/>
      <c r="P797" s="937"/>
      <c r="Q797" s="937"/>
      <c r="R797" s="937"/>
      <c r="AC797" s="899"/>
      <c r="AD797" s="899"/>
      <c r="AE797" s="899"/>
      <c r="AF797" s="937"/>
      <c r="AG797" s="937"/>
      <c r="AH797" s="937"/>
      <c r="AI797" s="937"/>
      <c r="AJ797" s="937"/>
      <c r="AK797" s="937"/>
      <c r="AL797" s="937"/>
      <c r="AM797" s="937"/>
      <c r="AN797" s="937"/>
      <c r="AO797" s="937"/>
      <c r="AP797" s="937"/>
    </row>
    <row r="798" spans="4:42" ht="21.95" customHeight="1">
      <c r="D798" s="899"/>
      <c r="E798" s="899"/>
      <c r="F798" s="899"/>
      <c r="G798" s="937"/>
      <c r="I798" s="937"/>
      <c r="J798" s="937"/>
      <c r="K798" s="937"/>
      <c r="L798" s="937"/>
      <c r="M798" s="937"/>
      <c r="N798" s="937"/>
      <c r="O798" s="937"/>
      <c r="P798" s="937"/>
      <c r="Q798" s="937"/>
      <c r="R798" s="937"/>
      <c r="AC798" s="899"/>
      <c r="AD798" s="899"/>
      <c r="AE798" s="899"/>
      <c r="AF798" s="937"/>
      <c r="AG798" s="937"/>
      <c r="AH798" s="937"/>
      <c r="AI798" s="937"/>
      <c r="AJ798" s="937"/>
      <c r="AK798" s="937"/>
      <c r="AL798" s="937"/>
      <c r="AM798" s="937"/>
      <c r="AN798" s="937"/>
      <c r="AO798" s="937"/>
      <c r="AP798" s="937"/>
    </row>
    <row r="799" spans="4:42" ht="21.95" customHeight="1">
      <c r="D799" s="899"/>
      <c r="E799" s="899"/>
      <c r="F799" s="899"/>
      <c r="G799" s="937"/>
      <c r="I799" s="937"/>
      <c r="J799" s="937"/>
      <c r="K799" s="937"/>
      <c r="L799" s="937"/>
      <c r="M799" s="937"/>
      <c r="N799" s="937"/>
      <c r="O799" s="937"/>
      <c r="P799" s="937"/>
      <c r="Q799" s="937"/>
      <c r="R799" s="937"/>
      <c r="AC799" s="899"/>
      <c r="AD799" s="899"/>
      <c r="AE799" s="899"/>
      <c r="AF799" s="937"/>
      <c r="AG799" s="937"/>
      <c r="AH799" s="937"/>
      <c r="AI799" s="937"/>
      <c r="AJ799" s="937"/>
      <c r="AK799" s="937"/>
      <c r="AL799" s="937"/>
      <c r="AM799" s="937"/>
      <c r="AN799" s="937"/>
      <c r="AO799" s="937"/>
      <c r="AP799" s="937"/>
    </row>
    <row r="800" spans="4:42" ht="21.95" customHeight="1">
      <c r="D800" s="899"/>
      <c r="E800" s="899"/>
      <c r="F800" s="899"/>
      <c r="G800" s="937"/>
      <c r="I800" s="937"/>
      <c r="J800" s="937"/>
      <c r="K800" s="937"/>
      <c r="L800" s="937"/>
      <c r="M800" s="937"/>
      <c r="N800" s="937"/>
      <c r="O800" s="937"/>
      <c r="P800" s="937"/>
      <c r="Q800" s="937"/>
      <c r="R800" s="937"/>
      <c r="AC800" s="899"/>
      <c r="AD800" s="899"/>
      <c r="AE800" s="899"/>
      <c r="AF800" s="937"/>
      <c r="AG800" s="937"/>
      <c r="AH800" s="937"/>
      <c r="AI800" s="937"/>
      <c r="AJ800" s="937"/>
      <c r="AK800" s="937"/>
      <c r="AL800" s="937"/>
      <c r="AM800" s="937"/>
      <c r="AN800" s="937"/>
      <c r="AO800" s="937"/>
      <c r="AP800" s="937"/>
    </row>
    <row r="801" spans="4:42" ht="21.95" customHeight="1">
      <c r="D801" s="899"/>
      <c r="E801" s="899"/>
      <c r="F801" s="899"/>
      <c r="G801" s="937"/>
      <c r="I801" s="937"/>
      <c r="J801" s="937"/>
      <c r="K801" s="937"/>
      <c r="L801" s="937"/>
      <c r="M801" s="937"/>
      <c r="N801" s="937"/>
      <c r="O801" s="937"/>
      <c r="P801" s="937"/>
      <c r="Q801" s="937"/>
      <c r="R801" s="937"/>
      <c r="AC801" s="899"/>
      <c r="AD801" s="899"/>
      <c r="AE801" s="899"/>
      <c r="AF801" s="937"/>
      <c r="AG801" s="937"/>
      <c r="AH801" s="937"/>
      <c r="AI801" s="937"/>
      <c r="AJ801" s="937"/>
      <c r="AK801" s="937"/>
      <c r="AL801" s="937"/>
      <c r="AM801" s="937"/>
      <c r="AN801" s="937"/>
      <c r="AO801" s="937"/>
      <c r="AP801" s="937"/>
    </row>
    <row r="802" spans="4:42" ht="21.95" customHeight="1">
      <c r="D802" s="899"/>
      <c r="E802" s="899"/>
      <c r="F802" s="899"/>
      <c r="G802" s="937"/>
      <c r="I802" s="937"/>
      <c r="J802" s="937"/>
      <c r="K802" s="937"/>
      <c r="L802" s="937"/>
      <c r="M802" s="937"/>
      <c r="N802" s="937"/>
      <c r="O802" s="937"/>
      <c r="P802" s="937"/>
      <c r="Q802" s="937"/>
      <c r="R802" s="937"/>
      <c r="AC802" s="899"/>
      <c r="AD802" s="899"/>
      <c r="AE802" s="899"/>
      <c r="AF802" s="937"/>
      <c r="AG802" s="937"/>
      <c r="AH802" s="937"/>
      <c r="AI802" s="937"/>
      <c r="AJ802" s="937"/>
      <c r="AK802" s="937"/>
      <c r="AL802" s="937"/>
      <c r="AM802" s="937"/>
      <c r="AN802" s="937"/>
      <c r="AO802" s="937"/>
      <c r="AP802" s="937"/>
    </row>
    <row r="803" spans="4:42" ht="21.95" customHeight="1">
      <c r="D803" s="899"/>
      <c r="E803" s="899"/>
      <c r="F803" s="899"/>
      <c r="G803" s="937"/>
      <c r="I803" s="937"/>
      <c r="J803" s="937"/>
      <c r="K803" s="937"/>
      <c r="L803" s="937"/>
      <c r="M803" s="937"/>
      <c r="N803" s="937"/>
      <c r="O803" s="937"/>
      <c r="P803" s="937"/>
      <c r="Q803" s="937"/>
      <c r="R803" s="937"/>
      <c r="AC803" s="899"/>
      <c r="AD803" s="899"/>
      <c r="AE803" s="899"/>
      <c r="AF803" s="937"/>
      <c r="AG803" s="937"/>
      <c r="AH803" s="937"/>
      <c r="AI803" s="937"/>
      <c r="AJ803" s="937"/>
      <c r="AK803" s="937"/>
      <c r="AL803" s="937"/>
      <c r="AM803" s="937"/>
      <c r="AN803" s="937"/>
      <c r="AO803" s="937"/>
      <c r="AP803" s="937"/>
    </row>
    <row r="804" spans="4:42" ht="21.95" customHeight="1">
      <c r="D804" s="899"/>
      <c r="E804" s="899"/>
      <c r="F804" s="899"/>
      <c r="G804" s="937"/>
      <c r="I804" s="937"/>
      <c r="J804" s="937"/>
      <c r="K804" s="937"/>
      <c r="L804" s="937"/>
      <c r="M804" s="937"/>
      <c r="N804" s="937"/>
      <c r="O804" s="937"/>
      <c r="P804" s="937"/>
      <c r="Q804" s="937"/>
      <c r="R804" s="937"/>
      <c r="AC804" s="899"/>
      <c r="AD804" s="899"/>
      <c r="AE804" s="899"/>
      <c r="AF804" s="937"/>
      <c r="AG804" s="937"/>
      <c r="AH804" s="937"/>
      <c r="AI804" s="937"/>
      <c r="AJ804" s="937"/>
      <c r="AK804" s="937"/>
      <c r="AL804" s="937"/>
      <c r="AM804" s="937"/>
      <c r="AN804" s="937"/>
      <c r="AO804" s="937"/>
      <c r="AP804" s="937"/>
    </row>
    <row r="805" spans="4:42" ht="21.95" customHeight="1">
      <c r="D805" s="899"/>
      <c r="E805" s="899"/>
      <c r="F805" s="899"/>
      <c r="G805" s="937"/>
      <c r="I805" s="937"/>
      <c r="J805" s="937"/>
      <c r="K805" s="937"/>
      <c r="L805" s="937"/>
      <c r="M805" s="937"/>
      <c r="N805" s="937"/>
      <c r="O805" s="937"/>
      <c r="P805" s="937"/>
      <c r="Q805" s="937"/>
      <c r="R805" s="937"/>
      <c r="AC805" s="899"/>
      <c r="AD805" s="899"/>
      <c r="AE805" s="899"/>
      <c r="AF805" s="937"/>
      <c r="AG805" s="937"/>
      <c r="AH805" s="937"/>
      <c r="AI805" s="937"/>
      <c r="AJ805" s="937"/>
      <c r="AK805" s="937"/>
      <c r="AL805" s="937"/>
      <c r="AM805" s="937"/>
      <c r="AN805" s="937"/>
      <c r="AO805" s="937"/>
      <c r="AP805" s="937"/>
    </row>
    <row r="806" spans="4:42" ht="21.95" customHeight="1">
      <c r="D806" s="899"/>
      <c r="E806" s="899"/>
      <c r="F806" s="899"/>
      <c r="G806" s="937"/>
      <c r="I806" s="937"/>
      <c r="J806" s="937"/>
      <c r="K806" s="937"/>
      <c r="L806" s="937"/>
      <c r="M806" s="937"/>
      <c r="N806" s="937"/>
      <c r="O806" s="937"/>
      <c r="P806" s="937"/>
      <c r="Q806" s="937"/>
      <c r="R806" s="937"/>
      <c r="AC806" s="899"/>
      <c r="AD806" s="899"/>
      <c r="AE806" s="899"/>
      <c r="AF806" s="937"/>
      <c r="AG806" s="937"/>
      <c r="AH806" s="937"/>
      <c r="AI806" s="937"/>
      <c r="AJ806" s="937"/>
      <c r="AK806" s="937"/>
      <c r="AL806" s="937"/>
      <c r="AM806" s="937"/>
      <c r="AN806" s="937"/>
      <c r="AO806" s="937"/>
      <c r="AP806" s="937"/>
    </row>
    <row r="807" spans="4:42" ht="21.95" customHeight="1">
      <c r="D807" s="899"/>
      <c r="E807" s="899"/>
      <c r="F807" s="899"/>
      <c r="G807" s="937"/>
      <c r="I807" s="937"/>
      <c r="J807" s="937"/>
      <c r="K807" s="937"/>
      <c r="L807" s="937"/>
      <c r="M807" s="937"/>
      <c r="N807" s="937"/>
      <c r="O807" s="937"/>
      <c r="P807" s="937"/>
      <c r="Q807" s="937"/>
      <c r="R807" s="937"/>
      <c r="AC807" s="899"/>
      <c r="AD807" s="899"/>
      <c r="AE807" s="899"/>
      <c r="AF807" s="937"/>
      <c r="AG807" s="937"/>
      <c r="AH807" s="937"/>
      <c r="AI807" s="937"/>
      <c r="AJ807" s="937"/>
      <c r="AK807" s="937"/>
      <c r="AL807" s="937"/>
      <c r="AM807" s="937"/>
      <c r="AN807" s="937"/>
      <c r="AO807" s="937"/>
      <c r="AP807" s="937"/>
    </row>
    <row r="808" spans="4:42" ht="21.95" customHeight="1">
      <c r="D808" s="899"/>
      <c r="E808" s="899"/>
      <c r="F808" s="899"/>
      <c r="G808" s="937"/>
      <c r="I808" s="937"/>
      <c r="J808" s="937"/>
      <c r="K808" s="937"/>
      <c r="L808" s="937"/>
      <c r="M808" s="937"/>
      <c r="N808" s="937"/>
      <c r="O808" s="937"/>
      <c r="P808" s="937"/>
      <c r="Q808" s="937"/>
      <c r="R808" s="937"/>
      <c r="AC808" s="899"/>
      <c r="AD808" s="899"/>
      <c r="AE808" s="899"/>
      <c r="AF808" s="937"/>
      <c r="AG808" s="937"/>
      <c r="AH808" s="937"/>
      <c r="AI808" s="937"/>
      <c r="AJ808" s="937"/>
      <c r="AK808" s="937"/>
      <c r="AL808" s="937"/>
      <c r="AM808" s="937"/>
      <c r="AN808" s="937"/>
      <c r="AO808" s="937"/>
      <c r="AP808" s="937"/>
    </row>
    <row r="809" spans="4:42" ht="21.95" customHeight="1">
      <c r="D809" s="899"/>
      <c r="E809" s="899"/>
      <c r="F809" s="899"/>
      <c r="G809" s="937"/>
      <c r="I809" s="937"/>
      <c r="J809" s="937"/>
      <c r="K809" s="937"/>
      <c r="L809" s="937"/>
      <c r="M809" s="937"/>
      <c r="N809" s="937"/>
      <c r="O809" s="937"/>
      <c r="P809" s="937"/>
      <c r="Q809" s="937"/>
      <c r="R809" s="937"/>
      <c r="AC809" s="899"/>
      <c r="AD809" s="899"/>
      <c r="AE809" s="899"/>
      <c r="AF809" s="937"/>
      <c r="AG809" s="937"/>
      <c r="AH809" s="937"/>
      <c r="AI809" s="937"/>
      <c r="AJ809" s="937"/>
      <c r="AK809" s="937"/>
      <c r="AL809" s="937"/>
      <c r="AM809" s="937"/>
      <c r="AN809" s="937"/>
      <c r="AO809" s="937"/>
      <c r="AP809" s="937"/>
    </row>
    <row r="810" spans="4:42" ht="21.95" customHeight="1">
      <c r="D810" s="899"/>
      <c r="E810" s="899"/>
      <c r="F810" s="899"/>
      <c r="G810" s="937"/>
      <c r="I810" s="937"/>
      <c r="J810" s="937"/>
      <c r="K810" s="937"/>
      <c r="L810" s="937"/>
      <c r="M810" s="937"/>
      <c r="N810" s="937"/>
      <c r="O810" s="937"/>
      <c r="P810" s="937"/>
      <c r="Q810" s="937"/>
      <c r="R810" s="937"/>
      <c r="AC810" s="899"/>
      <c r="AD810" s="899"/>
      <c r="AE810" s="899"/>
      <c r="AF810" s="937"/>
      <c r="AG810" s="937"/>
      <c r="AH810" s="937"/>
      <c r="AI810" s="937"/>
      <c r="AJ810" s="937"/>
      <c r="AK810" s="937"/>
      <c r="AL810" s="937"/>
      <c r="AM810" s="937"/>
      <c r="AN810" s="937"/>
      <c r="AO810" s="937"/>
      <c r="AP810" s="937"/>
    </row>
    <row r="811" spans="4:42" ht="21.95" customHeight="1">
      <c r="D811" s="899"/>
      <c r="E811" s="899"/>
      <c r="F811" s="899"/>
      <c r="G811" s="937"/>
      <c r="I811" s="937"/>
      <c r="J811" s="937"/>
      <c r="K811" s="937"/>
      <c r="L811" s="937"/>
      <c r="M811" s="937"/>
      <c r="N811" s="937"/>
      <c r="O811" s="937"/>
      <c r="P811" s="937"/>
      <c r="Q811" s="937"/>
      <c r="R811" s="937"/>
      <c r="AC811" s="899"/>
      <c r="AD811" s="899"/>
      <c r="AE811" s="899"/>
      <c r="AF811" s="937"/>
      <c r="AG811" s="937"/>
      <c r="AH811" s="937"/>
      <c r="AI811" s="937"/>
      <c r="AJ811" s="937"/>
      <c r="AK811" s="937"/>
      <c r="AL811" s="937"/>
      <c r="AM811" s="937"/>
      <c r="AN811" s="937"/>
      <c r="AO811" s="937"/>
      <c r="AP811" s="937"/>
    </row>
    <row r="812" spans="4:42" ht="21.95" customHeight="1">
      <c r="D812" s="899"/>
      <c r="E812" s="899"/>
      <c r="F812" s="899"/>
      <c r="G812" s="937"/>
      <c r="I812" s="937"/>
      <c r="J812" s="937"/>
      <c r="K812" s="937"/>
      <c r="L812" s="937"/>
      <c r="M812" s="937"/>
      <c r="N812" s="937"/>
      <c r="O812" s="937"/>
      <c r="P812" s="937"/>
      <c r="Q812" s="937"/>
      <c r="R812" s="937"/>
      <c r="AC812" s="899"/>
      <c r="AD812" s="899"/>
      <c r="AE812" s="899"/>
      <c r="AF812" s="937"/>
      <c r="AG812" s="937"/>
      <c r="AH812" s="937"/>
      <c r="AI812" s="937"/>
      <c r="AJ812" s="937"/>
      <c r="AK812" s="937"/>
      <c r="AL812" s="937"/>
      <c r="AM812" s="937"/>
      <c r="AN812" s="937"/>
      <c r="AO812" s="937"/>
      <c r="AP812" s="937"/>
    </row>
    <row r="813" spans="4:42" ht="21.95" customHeight="1">
      <c r="D813" s="899"/>
      <c r="E813" s="899"/>
      <c r="F813" s="899"/>
      <c r="G813" s="937"/>
      <c r="I813" s="937"/>
      <c r="J813" s="937"/>
      <c r="K813" s="937"/>
      <c r="L813" s="937"/>
      <c r="M813" s="937"/>
      <c r="N813" s="937"/>
      <c r="O813" s="937"/>
      <c r="P813" s="937"/>
      <c r="Q813" s="937"/>
      <c r="R813" s="937"/>
      <c r="AC813" s="899"/>
      <c r="AD813" s="899"/>
      <c r="AE813" s="899"/>
      <c r="AF813" s="937"/>
      <c r="AG813" s="937"/>
      <c r="AH813" s="937"/>
      <c r="AI813" s="937"/>
      <c r="AJ813" s="937"/>
      <c r="AK813" s="937"/>
      <c r="AL813" s="937"/>
      <c r="AM813" s="937"/>
      <c r="AN813" s="937"/>
      <c r="AO813" s="937"/>
      <c r="AP813" s="937"/>
    </row>
    <row r="814" spans="4:42" ht="21.95" customHeight="1">
      <c r="D814" s="899"/>
      <c r="E814" s="899"/>
      <c r="F814" s="899"/>
      <c r="G814" s="937"/>
      <c r="I814" s="937"/>
      <c r="J814" s="937"/>
      <c r="K814" s="937"/>
      <c r="L814" s="937"/>
      <c r="M814" s="937"/>
      <c r="N814" s="937"/>
      <c r="O814" s="937"/>
      <c r="P814" s="937"/>
      <c r="Q814" s="937"/>
      <c r="R814" s="937"/>
      <c r="AC814" s="899"/>
      <c r="AD814" s="899"/>
      <c r="AE814" s="899"/>
      <c r="AF814" s="937"/>
      <c r="AG814" s="937"/>
      <c r="AH814" s="937"/>
      <c r="AI814" s="937"/>
      <c r="AJ814" s="937"/>
      <c r="AK814" s="937"/>
      <c r="AL814" s="937"/>
      <c r="AM814" s="937"/>
      <c r="AN814" s="937"/>
      <c r="AO814" s="937"/>
      <c r="AP814" s="937"/>
    </row>
    <row r="815" spans="4:42" ht="21.95" customHeight="1">
      <c r="D815" s="899"/>
      <c r="E815" s="899"/>
      <c r="F815" s="899"/>
      <c r="G815" s="937"/>
      <c r="I815" s="937"/>
      <c r="J815" s="937"/>
      <c r="K815" s="937"/>
      <c r="L815" s="937"/>
      <c r="M815" s="937"/>
      <c r="N815" s="937"/>
      <c r="O815" s="937"/>
      <c r="P815" s="937"/>
      <c r="Q815" s="937"/>
      <c r="R815" s="937"/>
      <c r="AC815" s="899"/>
      <c r="AD815" s="899"/>
      <c r="AE815" s="899"/>
      <c r="AF815" s="937"/>
      <c r="AG815" s="937"/>
      <c r="AH815" s="937"/>
      <c r="AI815" s="937"/>
      <c r="AJ815" s="937"/>
      <c r="AK815" s="937"/>
      <c r="AL815" s="937"/>
      <c r="AM815" s="937"/>
      <c r="AN815" s="937"/>
      <c r="AO815" s="937"/>
      <c r="AP815" s="937"/>
    </row>
    <row r="816" spans="4:42" ht="21.95" customHeight="1">
      <c r="D816" s="899"/>
      <c r="E816" s="899"/>
      <c r="F816" s="899"/>
      <c r="G816" s="937"/>
      <c r="I816" s="937"/>
      <c r="J816" s="937"/>
      <c r="K816" s="937"/>
      <c r="L816" s="937"/>
      <c r="M816" s="937"/>
      <c r="N816" s="937"/>
      <c r="O816" s="937"/>
      <c r="P816" s="937"/>
      <c r="Q816" s="937"/>
      <c r="R816" s="937"/>
      <c r="AC816" s="899"/>
      <c r="AD816" s="899"/>
      <c r="AE816" s="899"/>
      <c r="AF816" s="937"/>
      <c r="AG816" s="937"/>
      <c r="AH816" s="937"/>
      <c r="AI816" s="937"/>
      <c r="AJ816" s="937"/>
      <c r="AK816" s="937"/>
      <c r="AL816" s="937"/>
      <c r="AM816" s="937"/>
      <c r="AN816" s="937"/>
      <c r="AO816" s="937"/>
      <c r="AP816" s="937"/>
    </row>
    <row r="817" spans="4:42" ht="21.95" customHeight="1">
      <c r="D817" s="899"/>
      <c r="E817" s="899"/>
      <c r="F817" s="899"/>
      <c r="G817" s="937"/>
      <c r="I817" s="937"/>
      <c r="J817" s="937"/>
      <c r="K817" s="937"/>
      <c r="L817" s="937"/>
      <c r="M817" s="937"/>
      <c r="N817" s="937"/>
      <c r="O817" s="937"/>
      <c r="P817" s="937"/>
      <c r="Q817" s="937"/>
      <c r="R817" s="937"/>
      <c r="AC817" s="899"/>
      <c r="AD817" s="899"/>
      <c r="AE817" s="899"/>
      <c r="AF817" s="937"/>
      <c r="AG817" s="937"/>
      <c r="AH817" s="937"/>
      <c r="AI817" s="937"/>
      <c r="AJ817" s="937"/>
      <c r="AK817" s="937"/>
      <c r="AL817" s="937"/>
      <c r="AM817" s="937"/>
      <c r="AN817" s="937"/>
      <c r="AO817" s="937"/>
      <c r="AP817" s="937"/>
    </row>
    <row r="818" spans="4:42" ht="21.95" customHeight="1">
      <c r="D818" s="899"/>
      <c r="E818" s="899"/>
      <c r="F818" s="899"/>
      <c r="G818" s="937"/>
      <c r="I818" s="937"/>
      <c r="J818" s="937"/>
      <c r="K818" s="937"/>
      <c r="L818" s="937"/>
      <c r="M818" s="937"/>
      <c r="N818" s="937"/>
      <c r="O818" s="937"/>
      <c r="P818" s="937"/>
      <c r="Q818" s="937"/>
      <c r="R818" s="937"/>
      <c r="AC818" s="899"/>
      <c r="AD818" s="899"/>
      <c r="AE818" s="899"/>
      <c r="AF818" s="937"/>
      <c r="AG818" s="937"/>
      <c r="AH818" s="937"/>
      <c r="AI818" s="937"/>
      <c r="AJ818" s="937"/>
      <c r="AK818" s="937"/>
      <c r="AL818" s="937"/>
      <c r="AM818" s="937"/>
      <c r="AN818" s="937"/>
      <c r="AO818" s="937"/>
      <c r="AP818" s="937"/>
    </row>
    <row r="819" spans="4:42" ht="21.95" customHeight="1">
      <c r="D819" s="899"/>
      <c r="E819" s="899"/>
      <c r="F819" s="899"/>
      <c r="G819" s="937"/>
      <c r="I819" s="937"/>
      <c r="J819" s="937"/>
      <c r="K819" s="937"/>
      <c r="L819" s="937"/>
      <c r="M819" s="937"/>
      <c r="N819" s="937"/>
      <c r="O819" s="937"/>
      <c r="P819" s="937"/>
      <c r="Q819" s="937"/>
      <c r="R819" s="937"/>
      <c r="AC819" s="899"/>
      <c r="AD819" s="899"/>
      <c r="AE819" s="899"/>
      <c r="AF819" s="937"/>
      <c r="AG819" s="937"/>
      <c r="AH819" s="937"/>
      <c r="AI819" s="937"/>
      <c r="AJ819" s="937"/>
      <c r="AK819" s="937"/>
      <c r="AL819" s="937"/>
      <c r="AM819" s="937"/>
      <c r="AN819" s="937"/>
      <c r="AO819" s="937"/>
      <c r="AP819" s="937"/>
    </row>
    <row r="820" spans="4:42" ht="21.95" customHeight="1">
      <c r="D820" s="899"/>
      <c r="E820" s="899"/>
      <c r="F820" s="899"/>
      <c r="G820" s="937"/>
      <c r="I820" s="937"/>
      <c r="J820" s="937"/>
      <c r="K820" s="937"/>
      <c r="L820" s="937"/>
      <c r="M820" s="937"/>
      <c r="N820" s="937"/>
      <c r="O820" s="937"/>
      <c r="P820" s="937"/>
      <c r="Q820" s="937"/>
      <c r="R820" s="937"/>
      <c r="AC820" s="899"/>
      <c r="AD820" s="899"/>
      <c r="AE820" s="899"/>
      <c r="AF820" s="937"/>
      <c r="AG820" s="937"/>
      <c r="AH820" s="937"/>
      <c r="AI820" s="937"/>
      <c r="AJ820" s="937"/>
      <c r="AK820" s="937"/>
      <c r="AL820" s="937"/>
      <c r="AM820" s="937"/>
      <c r="AN820" s="937"/>
      <c r="AO820" s="937"/>
      <c r="AP820" s="937"/>
    </row>
    <row r="821" spans="4:42" ht="21.95" customHeight="1">
      <c r="D821" s="899"/>
      <c r="E821" s="899"/>
      <c r="F821" s="899"/>
      <c r="G821" s="937"/>
      <c r="I821" s="937"/>
      <c r="J821" s="937"/>
      <c r="K821" s="937"/>
      <c r="L821" s="937"/>
      <c r="M821" s="937"/>
      <c r="N821" s="937"/>
      <c r="O821" s="937"/>
      <c r="P821" s="937"/>
      <c r="Q821" s="937"/>
      <c r="R821" s="937"/>
      <c r="AC821" s="899"/>
      <c r="AD821" s="899"/>
      <c r="AE821" s="899"/>
      <c r="AF821" s="937"/>
      <c r="AG821" s="937"/>
      <c r="AH821" s="937"/>
      <c r="AI821" s="937"/>
      <c r="AJ821" s="937"/>
      <c r="AK821" s="937"/>
      <c r="AL821" s="937"/>
      <c r="AM821" s="937"/>
      <c r="AN821" s="937"/>
      <c r="AO821" s="937"/>
      <c r="AP821" s="937"/>
    </row>
    <row r="822" spans="4:42" ht="21.95" customHeight="1">
      <c r="D822" s="899"/>
      <c r="E822" s="899"/>
      <c r="F822" s="899"/>
      <c r="G822" s="937"/>
      <c r="I822" s="937"/>
      <c r="J822" s="937"/>
      <c r="K822" s="937"/>
      <c r="L822" s="937"/>
      <c r="M822" s="937"/>
      <c r="N822" s="937"/>
      <c r="O822" s="937"/>
      <c r="P822" s="937"/>
      <c r="Q822" s="937"/>
      <c r="R822" s="937"/>
      <c r="AC822" s="899"/>
      <c r="AD822" s="899"/>
      <c r="AE822" s="899"/>
      <c r="AF822" s="937"/>
      <c r="AG822" s="937"/>
      <c r="AH822" s="937"/>
      <c r="AI822" s="937"/>
      <c r="AJ822" s="937"/>
      <c r="AK822" s="937"/>
      <c r="AL822" s="937"/>
      <c r="AM822" s="937"/>
      <c r="AN822" s="937"/>
      <c r="AO822" s="937"/>
      <c r="AP822" s="937"/>
    </row>
    <row r="823" spans="4:42" ht="21.95" customHeight="1">
      <c r="D823" s="899"/>
      <c r="E823" s="899"/>
      <c r="F823" s="899"/>
      <c r="G823" s="937"/>
      <c r="I823" s="937"/>
      <c r="J823" s="937"/>
      <c r="K823" s="937"/>
      <c r="L823" s="937"/>
      <c r="M823" s="937"/>
      <c r="N823" s="937"/>
      <c r="O823" s="937"/>
      <c r="P823" s="937"/>
      <c r="Q823" s="937"/>
      <c r="R823" s="937"/>
      <c r="AC823" s="899"/>
      <c r="AD823" s="899"/>
      <c r="AE823" s="899"/>
      <c r="AF823" s="937"/>
      <c r="AG823" s="937"/>
      <c r="AH823" s="937"/>
      <c r="AI823" s="937"/>
      <c r="AJ823" s="937"/>
      <c r="AK823" s="937"/>
      <c r="AL823" s="937"/>
      <c r="AM823" s="937"/>
      <c r="AN823" s="937"/>
      <c r="AO823" s="937"/>
      <c r="AP823" s="937"/>
    </row>
    <row r="824" spans="4:42" ht="21.95" customHeight="1">
      <c r="D824" s="899"/>
      <c r="E824" s="899"/>
      <c r="F824" s="899"/>
      <c r="G824" s="937"/>
      <c r="I824" s="937"/>
      <c r="J824" s="937"/>
      <c r="K824" s="937"/>
      <c r="L824" s="937"/>
      <c r="M824" s="937"/>
      <c r="N824" s="937"/>
      <c r="O824" s="937"/>
      <c r="P824" s="937"/>
      <c r="Q824" s="937"/>
      <c r="R824" s="937"/>
      <c r="AC824" s="899"/>
      <c r="AD824" s="899"/>
      <c r="AE824" s="899"/>
      <c r="AF824" s="937"/>
      <c r="AG824" s="937"/>
      <c r="AH824" s="937"/>
      <c r="AI824" s="937"/>
      <c r="AJ824" s="937"/>
      <c r="AK824" s="937"/>
      <c r="AL824" s="937"/>
      <c r="AM824" s="937"/>
      <c r="AN824" s="937"/>
      <c r="AO824" s="937"/>
      <c r="AP824" s="937"/>
    </row>
    <row r="825" spans="4:42" ht="21.95" customHeight="1">
      <c r="D825" s="899"/>
      <c r="E825" s="899"/>
      <c r="F825" s="899"/>
      <c r="G825" s="937"/>
      <c r="I825" s="937"/>
      <c r="J825" s="937"/>
      <c r="K825" s="937"/>
      <c r="L825" s="937"/>
      <c r="M825" s="937"/>
      <c r="N825" s="937"/>
      <c r="O825" s="937"/>
      <c r="P825" s="937"/>
      <c r="Q825" s="937"/>
      <c r="R825" s="937"/>
      <c r="AC825" s="899"/>
      <c r="AD825" s="899"/>
      <c r="AE825" s="899"/>
      <c r="AF825" s="937"/>
      <c r="AG825" s="937"/>
      <c r="AH825" s="937"/>
      <c r="AI825" s="937"/>
      <c r="AJ825" s="937"/>
      <c r="AK825" s="937"/>
      <c r="AL825" s="937"/>
      <c r="AM825" s="937"/>
      <c r="AN825" s="937"/>
      <c r="AO825" s="937"/>
      <c r="AP825" s="937"/>
    </row>
    <row r="826" spans="4:42" ht="21.95" customHeight="1">
      <c r="D826" s="899"/>
      <c r="E826" s="899"/>
      <c r="F826" s="899"/>
      <c r="G826" s="937"/>
      <c r="I826" s="937"/>
      <c r="J826" s="937"/>
      <c r="K826" s="937"/>
      <c r="L826" s="937"/>
      <c r="M826" s="937"/>
      <c r="N826" s="937"/>
      <c r="O826" s="937"/>
      <c r="P826" s="937"/>
      <c r="Q826" s="937"/>
      <c r="R826" s="937"/>
      <c r="AC826" s="899"/>
      <c r="AD826" s="899"/>
      <c r="AE826" s="899"/>
      <c r="AF826" s="937"/>
      <c r="AG826" s="937"/>
      <c r="AH826" s="937"/>
      <c r="AI826" s="937"/>
      <c r="AJ826" s="937"/>
      <c r="AK826" s="937"/>
      <c r="AL826" s="937"/>
      <c r="AM826" s="937"/>
      <c r="AN826" s="937"/>
      <c r="AO826" s="937"/>
      <c r="AP826" s="937"/>
    </row>
    <row r="827" spans="4:42" ht="21.95" customHeight="1">
      <c r="D827" s="899"/>
      <c r="E827" s="899"/>
      <c r="F827" s="899"/>
      <c r="G827" s="937"/>
      <c r="I827" s="937"/>
      <c r="J827" s="937"/>
      <c r="K827" s="937"/>
      <c r="L827" s="937"/>
      <c r="M827" s="937"/>
      <c r="N827" s="937"/>
      <c r="O827" s="937"/>
      <c r="P827" s="937"/>
      <c r="Q827" s="937"/>
      <c r="R827" s="937"/>
      <c r="AC827" s="899"/>
      <c r="AD827" s="899"/>
      <c r="AE827" s="899"/>
      <c r="AF827" s="937"/>
      <c r="AG827" s="937"/>
      <c r="AH827" s="937"/>
      <c r="AI827" s="937"/>
      <c r="AJ827" s="937"/>
      <c r="AK827" s="937"/>
      <c r="AL827" s="937"/>
      <c r="AM827" s="937"/>
      <c r="AN827" s="937"/>
      <c r="AO827" s="937"/>
      <c r="AP827" s="937"/>
    </row>
    <row r="828" spans="4:42" ht="21.95" customHeight="1">
      <c r="D828" s="899"/>
      <c r="E828" s="899"/>
      <c r="F828" s="899"/>
      <c r="G828" s="937"/>
      <c r="I828" s="937"/>
      <c r="J828" s="937"/>
      <c r="K828" s="937"/>
      <c r="L828" s="937"/>
      <c r="M828" s="937"/>
      <c r="N828" s="937"/>
      <c r="O828" s="937"/>
      <c r="P828" s="937"/>
      <c r="Q828" s="937"/>
      <c r="R828" s="937"/>
      <c r="AC828" s="899"/>
      <c r="AD828" s="899"/>
      <c r="AE828" s="899"/>
      <c r="AF828" s="937"/>
      <c r="AG828" s="937"/>
      <c r="AH828" s="937"/>
      <c r="AI828" s="937"/>
      <c r="AJ828" s="937"/>
      <c r="AK828" s="937"/>
      <c r="AL828" s="937"/>
      <c r="AM828" s="937"/>
      <c r="AN828" s="937"/>
      <c r="AO828" s="937"/>
      <c r="AP828" s="937"/>
    </row>
    <row r="829" spans="4:42" ht="21.95" customHeight="1">
      <c r="D829" s="899"/>
      <c r="E829" s="899"/>
      <c r="F829" s="899"/>
      <c r="G829" s="937"/>
      <c r="I829" s="937"/>
      <c r="J829" s="937"/>
      <c r="K829" s="937"/>
      <c r="L829" s="937"/>
      <c r="M829" s="937"/>
      <c r="N829" s="937"/>
      <c r="O829" s="937"/>
      <c r="P829" s="937"/>
      <c r="Q829" s="937"/>
      <c r="R829" s="937"/>
      <c r="AC829" s="899"/>
      <c r="AD829" s="899"/>
      <c r="AE829" s="899"/>
      <c r="AF829" s="937"/>
      <c r="AG829" s="937"/>
      <c r="AH829" s="937"/>
      <c r="AI829" s="937"/>
      <c r="AJ829" s="937"/>
      <c r="AK829" s="937"/>
      <c r="AL829" s="937"/>
      <c r="AM829" s="937"/>
      <c r="AN829" s="937"/>
      <c r="AO829" s="937"/>
      <c r="AP829" s="937"/>
    </row>
    <row r="830" spans="4:42" ht="21.95" customHeight="1">
      <c r="D830" s="899"/>
      <c r="E830" s="899"/>
      <c r="F830" s="899"/>
      <c r="G830" s="937"/>
      <c r="I830" s="937"/>
      <c r="J830" s="937"/>
      <c r="K830" s="937"/>
      <c r="L830" s="937"/>
      <c r="M830" s="937"/>
      <c r="N830" s="937"/>
      <c r="O830" s="937"/>
      <c r="P830" s="937"/>
      <c r="Q830" s="937"/>
      <c r="R830" s="937"/>
      <c r="AC830" s="899"/>
      <c r="AD830" s="899"/>
      <c r="AE830" s="899"/>
      <c r="AF830" s="937"/>
      <c r="AG830" s="937"/>
      <c r="AH830" s="937"/>
      <c r="AI830" s="937"/>
      <c r="AJ830" s="937"/>
      <c r="AK830" s="937"/>
      <c r="AL830" s="937"/>
      <c r="AM830" s="937"/>
      <c r="AN830" s="937"/>
      <c r="AO830" s="937"/>
      <c r="AP830" s="937"/>
    </row>
    <row r="831" spans="4:42" ht="21.95" customHeight="1">
      <c r="D831" s="899"/>
      <c r="E831" s="899"/>
      <c r="F831" s="899"/>
      <c r="G831" s="937"/>
      <c r="I831" s="937"/>
      <c r="J831" s="937"/>
      <c r="K831" s="937"/>
      <c r="L831" s="937"/>
      <c r="M831" s="937"/>
      <c r="N831" s="937"/>
      <c r="O831" s="937"/>
      <c r="P831" s="937"/>
      <c r="Q831" s="937"/>
      <c r="R831" s="937"/>
      <c r="AC831" s="899"/>
      <c r="AD831" s="899"/>
      <c r="AE831" s="899"/>
      <c r="AF831" s="937"/>
      <c r="AG831" s="937"/>
      <c r="AH831" s="937"/>
      <c r="AI831" s="937"/>
      <c r="AJ831" s="937"/>
      <c r="AK831" s="937"/>
      <c r="AL831" s="937"/>
      <c r="AM831" s="937"/>
      <c r="AN831" s="937"/>
      <c r="AO831" s="937"/>
      <c r="AP831" s="937"/>
    </row>
    <row r="832" spans="4:42" ht="21.95" customHeight="1">
      <c r="D832" s="899"/>
      <c r="E832" s="899"/>
      <c r="F832" s="899"/>
      <c r="G832" s="937"/>
      <c r="I832" s="937"/>
      <c r="J832" s="937"/>
      <c r="K832" s="937"/>
      <c r="L832" s="937"/>
      <c r="M832" s="937"/>
      <c r="N832" s="937"/>
      <c r="O832" s="937"/>
      <c r="P832" s="937"/>
      <c r="Q832" s="937"/>
      <c r="R832" s="937"/>
      <c r="AC832" s="899"/>
      <c r="AD832" s="899"/>
      <c r="AE832" s="899"/>
      <c r="AF832" s="937"/>
      <c r="AG832" s="937"/>
      <c r="AH832" s="937"/>
      <c r="AI832" s="937"/>
      <c r="AJ832" s="937"/>
      <c r="AK832" s="937"/>
      <c r="AL832" s="937"/>
      <c r="AM832" s="937"/>
      <c r="AN832" s="937"/>
      <c r="AO832" s="937"/>
      <c r="AP832" s="937"/>
    </row>
    <row r="833" spans="4:42" ht="21.95" customHeight="1">
      <c r="D833" s="899"/>
      <c r="E833" s="899"/>
      <c r="F833" s="899"/>
      <c r="G833" s="937"/>
      <c r="I833" s="937"/>
      <c r="J833" s="937"/>
      <c r="K833" s="937"/>
      <c r="L833" s="937"/>
      <c r="M833" s="937"/>
      <c r="N833" s="937"/>
      <c r="O833" s="937"/>
      <c r="P833" s="937"/>
      <c r="Q833" s="937"/>
      <c r="R833" s="937"/>
      <c r="AC833" s="899"/>
      <c r="AD833" s="899"/>
      <c r="AE833" s="899"/>
      <c r="AF833" s="937"/>
      <c r="AG833" s="937"/>
      <c r="AH833" s="937"/>
      <c r="AI833" s="937"/>
      <c r="AJ833" s="937"/>
      <c r="AK833" s="937"/>
      <c r="AL833" s="937"/>
      <c r="AM833" s="937"/>
      <c r="AN833" s="937"/>
      <c r="AO833" s="937"/>
      <c r="AP833" s="937"/>
    </row>
    <row r="834" spans="4:42" ht="21.95" customHeight="1">
      <c r="D834" s="899"/>
      <c r="E834" s="899"/>
      <c r="F834" s="899"/>
      <c r="G834" s="937"/>
      <c r="I834" s="937"/>
      <c r="J834" s="937"/>
      <c r="K834" s="937"/>
      <c r="L834" s="937"/>
      <c r="M834" s="937"/>
      <c r="N834" s="937"/>
      <c r="O834" s="937"/>
      <c r="P834" s="937"/>
      <c r="Q834" s="937"/>
      <c r="R834" s="937"/>
      <c r="AC834" s="899"/>
      <c r="AD834" s="899"/>
      <c r="AE834" s="899"/>
      <c r="AF834" s="937"/>
      <c r="AG834" s="937"/>
      <c r="AH834" s="937"/>
      <c r="AI834" s="937"/>
      <c r="AJ834" s="937"/>
      <c r="AK834" s="937"/>
      <c r="AL834" s="937"/>
      <c r="AM834" s="937"/>
      <c r="AN834" s="937"/>
      <c r="AO834" s="937"/>
      <c r="AP834" s="937"/>
    </row>
    <row r="835" spans="4:42" ht="21.95" customHeight="1">
      <c r="D835" s="899"/>
      <c r="E835" s="899"/>
      <c r="F835" s="899"/>
      <c r="G835" s="937"/>
      <c r="I835" s="937"/>
      <c r="J835" s="937"/>
      <c r="K835" s="937"/>
      <c r="L835" s="937"/>
      <c r="M835" s="937"/>
      <c r="N835" s="937"/>
      <c r="O835" s="937"/>
      <c r="P835" s="937"/>
      <c r="Q835" s="937"/>
      <c r="R835" s="937"/>
      <c r="AC835" s="899"/>
      <c r="AD835" s="899"/>
      <c r="AE835" s="899"/>
      <c r="AF835" s="937"/>
      <c r="AG835" s="937"/>
      <c r="AH835" s="937"/>
      <c r="AI835" s="937"/>
      <c r="AJ835" s="937"/>
      <c r="AK835" s="937"/>
      <c r="AL835" s="937"/>
      <c r="AM835" s="937"/>
      <c r="AN835" s="937"/>
      <c r="AO835" s="937"/>
      <c r="AP835" s="937"/>
    </row>
    <row r="836" spans="4:42" ht="21.95" customHeight="1">
      <c r="D836" s="899"/>
      <c r="E836" s="899"/>
      <c r="F836" s="899"/>
      <c r="G836" s="937"/>
      <c r="I836" s="937"/>
      <c r="J836" s="937"/>
      <c r="K836" s="937"/>
      <c r="L836" s="937"/>
      <c r="M836" s="937"/>
      <c r="N836" s="937"/>
      <c r="O836" s="937"/>
      <c r="P836" s="937"/>
      <c r="Q836" s="937"/>
      <c r="R836" s="937"/>
      <c r="AC836" s="899"/>
      <c r="AD836" s="899"/>
      <c r="AE836" s="899"/>
      <c r="AF836" s="937"/>
      <c r="AG836" s="937"/>
      <c r="AH836" s="937"/>
      <c r="AI836" s="937"/>
      <c r="AJ836" s="937"/>
      <c r="AK836" s="937"/>
      <c r="AL836" s="937"/>
      <c r="AM836" s="937"/>
      <c r="AN836" s="937"/>
      <c r="AO836" s="937"/>
      <c r="AP836" s="937"/>
    </row>
    <row r="837" spans="4:42" ht="21.95" customHeight="1">
      <c r="D837" s="899"/>
      <c r="E837" s="899"/>
      <c r="F837" s="899"/>
      <c r="G837" s="937"/>
      <c r="I837" s="937"/>
      <c r="J837" s="937"/>
      <c r="K837" s="937"/>
      <c r="L837" s="937"/>
      <c r="M837" s="937"/>
      <c r="N837" s="937"/>
      <c r="O837" s="937"/>
      <c r="P837" s="937"/>
      <c r="Q837" s="937"/>
      <c r="R837" s="937"/>
      <c r="AC837" s="899"/>
      <c r="AD837" s="899"/>
      <c r="AE837" s="899"/>
      <c r="AF837" s="937"/>
      <c r="AG837" s="937"/>
      <c r="AH837" s="937"/>
      <c r="AI837" s="937"/>
      <c r="AJ837" s="937"/>
      <c r="AK837" s="937"/>
      <c r="AL837" s="937"/>
      <c r="AM837" s="937"/>
      <c r="AN837" s="937"/>
      <c r="AO837" s="937"/>
      <c r="AP837" s="937"/>
    </row>
    <row r="838" spans="4:42" ht="21.95" customHeight="1">
      <c r="D838" s="899"/>
      <c r="E838" s="899"/>
      <c r="F838" s="899"/>
      <c r="G838" s="937"/>
      <c r="I838" s="937"/>
      <c r="J838" s="937"/>
      <c r="K838" s="937"/>
      <c r="L838" s="937"/>
      <c r="M838" s="937"/>
      <c r="N838" s="937"/>
      <c r="O838" s="937"/>
      <c r="P838" s="937"/>
      <c r="Q838" s="937"/>
      <c r="R838" s="937"/>
      <c r="AC838" s="899"/>
      <c r="AD838" s="899"/>
      <c r="AE838" s="899"/>
      <c r="AF838" s="937"/>
      <c r="AG838" s="937"/>
      <c r="AH838" s="937"/>
      <c r="AI838" s="937"/>
      <c r="AJ838" s="937"/>
      <c r="AK838" s="937"/>
      <c r="AL838" s="937"/>
      <c r="AM838" s="937"/>
      <c r="AN838" s="937"/>
      <c r="AO838" s="937"/>
      <c r="AP838" s="937"/>
    </row>
    <row r="839" spans="4:42" ht="21.95" customHeight="1">
      <c r="D839" s="899"/>
      <c r="E839" s="899"/>
      <c r="F839" s="899"/>
      <c r="G839" s="937"/>
      <c r="I839" s="937"/>
      <c r="J839" s="937"/>
      <c r="K839" s="937"/>
      <c r="L839" s="937"/>
      <c r="M839" s="937"/>
      <c r="N839" s="937"/>
      <c r="O839" s="937"/>
      <c r="P839" s="937"/>
      <c r="Q839" s="937"/>
      <c r="R839" s="937"/>
      <c r="AC839" s="899"/>
      <c r="AD839" s="899"/>
      <c r="AE839" s="899"/>
      <c r="AF839" s="937"/>
      <c r="AG839" s="937"/>
      <c r="AH839" s="937"/>
      <c r="AI839" s="937"/>
      <c r="AJ839" s="937"/>
      <c r="AK839" s="937"/>
      <c r="AL839" s="937"/>
      <c r="AM839" s="937"/>
      <c r="AN839" s="937"/>
      <c r="AO839" s="937"/>
      <c r="AP839" s="937"/>
    </row>
    <row r="840" spans="4:42" ht="21.95" customHeight="1">
      <c r="D840" s="899"/>
      <c r="E840" s="899"/>
      <c r="F840" s="899"/>
      <c r="G840" s="937"/>
      <c r="I840" s="937"/>
      <c r="J840" s="937"/>
      <c r="K840" s="937"/>
      <c r="L840" s="937"/>
      <c r="M840" s="937"/>
      <c r="N840" s="937"/>
      <c r="O840" s="937"/>
      <c r="P840" s="937"/>
      <c r="Q840" s="937"/>
      <c r="R840" s="937"/>
      <c r="AC840" s="899"/>
      <c r="AD840" s="899"/>
      <c r="AE840" s="899"/>
      <c r="AF840" s="937"/>
      <c r="AG840" s="937"/>
      <c r="AH840" s="937"/>
      <c r="AI840" s="937"/>
      <c r="AJ840" s="937"/>
      <c r="AK840" s="937"/>
      <c r="AL840" s="937"/>
      <c r="AM840" s="937"/>
      <c r="AN840" s="937"/>
      <c r="AO840" s="937"/>
      <c r="AP840" s="937"/>
    </row>
    <row r="841" spans="4:42" ht="21.95" customHeight="1">
      <c r="D841" s="899"/>
      <c r="E841" s="899"/>
      <c r="F841" s="899"/>
      <c r="G841" s="937"/>
      <c r="I841" s="937"/>
      <c r="J841" s="937"/>
      <c r="K841" s="937"/>
      <c r="L841" s="937"/>
      <c r="M841" s="937"/>
      <c r="N841" s="937"/>
      <c r="O841" s="937"/>
      <c r="P841" s="937"/>
      <c r="Q841" s="937"/>
      <c r="R841" s="937"/>
      <c r="AC841" s="899"/>
      <c r="AD841" s="899"/>
      <c r="AE841" s="899"/>
      <c r="AF841" s="937"/>
      <c r="AG841" s="937"/>
      <c r="AH841" s="937"/>
      <c r="AI841" s="937"/>
      <c r="AJ841" s="937"/>
      <c r="AK841" s="937"/>
      <c r="AL841" s="937"/>
      <c r="AM841" s="937"/>
      <c r="AN841" s="937"/>
      <c r="AO841" s="937"/>
      <c r="AP841" s="937"/>
    </row>
    <row r="842" spans="4:42" ht="21.95" customHeight="1">
      <c r="D842" s="899"/>
      <c r="E842" s="899"/>
      <c r="F842" s="899"/>
      <c r="G842" s="937"/>
      <c r="I842" s="937"/>
      <c r="J842" s="937"/>
      <c r="K842" s="937"/>
      <c r="L842" s="937"/>
      <c r="M842" s="937"/>
      <c r="N842" s="937"/>
      <c r="O842" s="937"/>
      <c r="P842" s="937"/>
      <c r="Q842" s="937"/>
      <c r="R842" s="937"/>
      <c r="AC842" s="899"/>
      <c r="AD842" s="899"/>
      <c r="AE842" s="899"/>
      <c r="AF842" s="937"/>
      <c r="AG842" s="937"/>
      <c r="AH842" s="937"/>
      <c r="AI842" s="937"/>
      <c r="AJ842" s="937"/>
      <c r="AK842" s="937"/>
      <c r="AL842" s="937"/>
      <c r="AM842" s="937"/>
      <c r="AN842" s="937"/>
      <c r="AO842" s="937"/>
      <c r="AP842" s="937"/>
    </row>
    <row r="843" spans="4:42" ht="21.95" customHeight="1">
      <c r="D843" s="899"/>
      <c r="E843" s="899"/>
      <c r="F843" s="899"/>
      <c r="G843" s="937"/>
      <c r="I843" s="937"/>
      <c r="J843" s="937"/>
      <c r="K843" s="937"/>
      <c r="L843" s="937"/>
      <c r="M843" s="937"/>
      <c r="N843" s="937"/>
      <c r="O843" s="937"/>
      <c r="P843" s="937"/>
      <c r="Q843" s="937"/>
      <c r="R843" s="937"/>
      <c r="AC843" s="899"/>
      <c r="AD843" s="899"/>
      <c r="AE843" s="899"/>
      <c r="AF843" s="937"/>
      <c r="AG843" s="937"/>
      <c r="AH843" s="937"/>
      <c r="AI843" s="937"/>
      <c r="AJ843" s="937"/>
      <c r="AK843" s="937"/>
      <c r="AL843" s="937"/>
      <c r="AM843" s="937"/>
      <c r="AN843" s="937"/>
      <c r="AO843" s="937"/>
      <c r="AP843" s="937"/>
    </row>
    <row r="844" spans="4:42" ht="21.95" customHeight="1">
      <c r="D844" s="899"/>
      <c r="E844" s="899"/>
      <c r="F844" s="899"/>
      <c r="G844" s="937"/>
      <c r="I844" s="937"/>
      <c r="J844" s="937"/>
      <c r="K844" s="937"/>
      <c r="L844" s="937"/>
      <c r="M844" s="937"/>
      <c r="N844" s="937"/>
      <c r="O844" s="937"/>
      <c r="P844" s="937"/>
      <c r="Q844" s="937"/>
      <c r="R844" s="937"/>
      <c r="AC844" s="899"/>
      <c r="AD844" s="899"/>
      <c r="AE844" s="899"/>
      <c r="AF844" s="937"/>
      <c r="AG844" s="937"/>
      <c r="AH844" s="937"/>
      <c r="AI844" s="937"/>
      <c r="AJ844" s="937"/>
      <c r="AK844" s="937"/>
      <c r="AL844" s="937"/>
      <c r="AM844" s="937"/>
      <c r="AN844" s="937"/>
      <c r="AO844" s="937"/>
      <c r="AP844" s="937"/>
    </row>
    <row r="845" spans="4:42" ht="21.95" customHeight="1">
      <c r="D845" s="899"/>
      <c r="E845" s="899"/>
      <c r="F845" s="899"/>
      <c r="G845" s="937"/>
      <c r="I845" s="937"/>
      <c r="J845" s="937"/>
      <c r="K845" s="937"/>
      <c r="L845" s="937"/>
      <c r="M845" s="937"/>
      <c r="N845" s="937"/>
      <c r="O845" s="937"/>
      <c r="P845" s="937"/>
      <c r="Q845" s="937"/>
      <c r="R845" s="937"/>
      <c r="AC845" s="899"/>
      <c r="AD845" s="899"/>
      <c r="AE845" s="899"/>
      <c r="AF845" s="937"/>
      <c r="AG845" s="937"/>
      <c r="AH845" s="937"/>
      <c r="AI845" s="937"/>
      <c r="AJ845" s="937"/>
      <c r="AK845" s="937"/>
      <c r="AL845" s="937"/>
      <c r="AM845" s="937"/>
      <c r="AN845" s="937"/>
      <c r="AO845" s="937"/>
      <c r="AP845" s="937"/>
    </row>
    <row r="846" spans="4:42" ht="21.95" customHeight="1">
      <c r="D846" s="899"/>
      <c r="E846" s="899"/>
      <c r="F846" s="899"/>
      <c r="G846" s="937"/>
      <c r="I846" s="937"/>
      <c r="J846" s="937"/>
      <c r="K846" s="937"/>
      <c r="L846" s="937"/>
      <c r="M846" s="937"/>
      <c r="N846" s="937"/>
      <c r="O846" s="937"/>
      <c r="P846" s="937"/>
      <c r="Q846" s="937"/>
      <c r="R846" s="937"/>
      <c r="AC846" s="899"/>
      <c r="AD846" s="899"/>
      <c r="AE846" s="899"/>
      <c r="AF846" s="937"/>
      <c r="AG846" s="937"/>
      <c r="AH846" s="937"/>
      <c r="AI846" s="937"/>
      <c r="AJ846" s="937"/>
      <c r="AK846" s="937"/>
      <c r="AL846" s="937"/>
      <c r="AM846" s="937"/>
      <c r="AN846" s="937"/>
      <c r="AO846" s="937"/>
      <c r="AP846" s="937"/>
    </row>
    <row r="847" spans="4:42" ht="21.95" customHeight="1">
      <c r="D847" s="899"/>
      <c r="E847" s="899"/>
      <c r="F847" s="899"/>
      <c r="G847" s="937"/>
      <c r="I847" s="937"/>
      <c r="J847" s="937"/>
      <c r="K847" s="937"/>
      <c r="L847" s="937"/>
      <c r="M847" s="937"/>
      <c r="N847" s="937"/>
      <c r="O847" s="937"/>
      <c r="P847" s="937"/>
      <c r="Q847" s="937"/>
      <c r="R847" s="937"/>
      <c r="AC847" s="899"/>
      <c r="AD847" s="899"/>
      <c r="AE847" s="899"/>
      <c r="AF847" s="937"/>
      <c r="AG847" s="937"/>
      <c r="AH847" s="937"/>
      <c r="AI847" s="937"/>
      <c r="AJ847" s="937"/>
      <c r="AK847" s="937"/>
      <c r="AL847" s="937"/>
      <c r="AM847" s="937"/>
      <c r="AN847" s="937"/>
      <c r="AO847" s="937"/>
      <c r="AP847" s="937"/>
    </row>
    <row r="848" spans="4:42" ht="21.95" customHeight="1">
      <c r="D848" s="899"/>
      <c r="E848" s="899"/>
      <c r="F848" s="899"/>
      <c r="G848" s="937"/>
      <c r="I848" s="937"/>
      <c r="J848" s="937"/>
      <c r="K848" s="937"/>
      <c r="L848" s="937"/>
      <c r="M848" s="937"/>
      <c r="N848" s="937"/>
      <c r="O848" s="937"/>
      <c r="P848" s="937"/>
      <c r="Q848" s="937"/>
      <c r="R848" s="937"/>
      <c r="AC848" s="899"/>
      <c r="AD848" s="899"/>
      <c r="AE848" s="899"/>
      <c r="AF848" s="937"/>
      <c r="AG848" s="937"/>
      <c r="AH848" s="937"/>
      <c r="AI848" s="937"/>
      <c r="AJ848" s="937"/>
      <c r="AK848" s="937"/>
      <c r="AL848" s="937"/>
      <c r="AM848" s="937"/>
      <c r="AN848" s="937"/>
      <c r="AO848" s="937"/>
      <c r="AP848" s="937"/>
    </row>
    <row r="849" spans="4:42" ht="21.95" customHeight="1">
      <c r="D849" s="899"/>
      <c r="E849" s="899"/>
      <c r="F849" s="899"/>
      <c r="G849" s="937"/>
      <c r="I849" s="937"/>
      <c r="J849" s="937"/>
      <c r="K849" s="937"/>
      <c r="L849" s="937"/>
      <c r="M849" s="937"/>
      <c r="N849" s="937"/>
      <c r="O849" s="937"/>
      <c r="P849" s="937"/>
      <c r="Q849" s="937"/>
      <c r="R849" s="937"/>
      <c r="AC849" s="899"/>
      <c r="AD849" s="899"/>
      <c r="AE849" s="899"/>
      <c r="AF849" s="937"/>
      <c r="AG849" s="937"/>
      <c r="AH849" s="937"/>
      <c r="AI849" s="937"/>
      <c r="AJ849" s="937"/>
      <c r="AK849" s="937"/>
      <c r="AL849" s="937"/>
      <c r="AM849" s="937"/>
      <c r="AN849" s="937"/>
      <c r="AO849" s="937"/>
      <c r="AP849" s="937"/>
    </row>
    <row r="850" spans="4:42" ht="21.95" customHeight="1">
      <c r="D850" s="899"/>
      <c r="E850" s="899"/>
      <c r="F850" s="899"/>
      <c r="G850" s="937"/>
      <c r="I850" s="937"/>
      <c r="J850" s="937"/>
      <c r="K850" s="937"/>
      <c r="L850" s="937"/>
      <c r="M850" s="937"/>
      <c r="N850" s="937"/>
      <c r="O850" s="937"/>
      <c r="P850" s="937"/>
      <c r="Q850" s="937"/>
      <c r="R850" s="937"/>
      <c r="AC850" s="899"/>
      <c r="AD850" s="899"/>
      <c r="AE850" s="899"/>
      <c r="AF850" s="937"/>
      <c r="AG850" s="937"/>
      <c r="AH850" s="937"/>
      <c r="AI850" s="937"/>
      <c r="AJ850" s="937"/>
      <c r="AK850" s="937"/>
      <c r="AL850" s="937"/>
      <c r="AM850" s="937"/>
      <c r="AN850" s="937"/>
      <c r="AO850" s="937"/>
      <c r="AP850" s="937"/>
    </row>
    <row r="851" spans="4:42" ht="21.95" customHeight="1">
      <c r="D851" s="899"/>
      <c r="E851" s="899"/>
      <c r="F851" s="899"/>
      <c r="G851" s="937"/>
      <c r="I851" s="937"/>
      <c r="J851" s="937"/>
      <c r="K851" s="937"/>
      <c r="L851" s="937"/>
      <c r="M851" s="937"/>
      <c r="N851" s="937"/>
      <c r="O851" s="937"/>
      <c r="P851" s="937"/>
      <c r="Q851" s="937"/>
      <c r="R851" s="937"/>
      <c r="AC851" s="899"/>
      <c r="AD851" s="899"/>
      <c r="AE851" s="899"/>
      <c r="AF851" s="937"/>
      <c r="AG851" s="937"/>
      <c r="AH851" s="937"/>
      <c r="AI851" s="937"/>
      <c r="AJ851" s="937"/>
      <c r="AK851" s="937"/>
      <c r="AL851" s="937"/>
      <c r="AM851" s="937"/>
      <c r="AN851" s="937"/>
      <c r="AO851" s="937"/>
      <c r="AP851" s="937"/>
    </row>
    <row r="852" spans="4:42" ht="21.95" customHeight="1">
      <c r="D852" s="899"/>
      <c r="E852" s="899"/>
      <c r="F852" s="899"/>
      <c r="G852" s="937"/>
      <c r="I852" s="937"/>
      <c r="J852" s="937"/>
      <c r="K852" s="937"/>
      <c r="L852" s="937"/>
      <c r="M852" s="937"/>
      <c r="N852" s="937"/>
      <c r="O852" s="937"/>
      <c r="P852" s="937"/>
      <c r="Q852" s="937"/>
      <c r="R852" s="937"/>
      <c r="AC852" s="899"/>
      <c r="AD852" s="899"/>
      <c r="AE852" s="899"/>
      <c r="AF852" s="937"/>
      <c r="AG852" s="937"/>
      <c r="AH852" s="937"/>
      <c r="AI852" s="937"/>
      <c r="AJ852" s="937"/>
      <c r="AK852" s="937"/>
      <c r="AL852" s="937"/>
      <c r="AM852" s="937"/>
      <c r="AN852" s="937"/>
      <c r="AO852" s="937"/>
      <c r="AP852" s="937"/>
    </row>
    <row r="853" spans="4:42" ht="21.95" customHeight="1">
      <c r="D853" s="899"/>
      <c r="E853" s="899"/>
      <c r="F853" s="899"/>
      <c r="G853" s="937"/>
      <c r="I853" s="937"/>
      <c r="J853" s="937"/>
      <c r="K853" s="937"/>
      <c r="L853" s="937"/>
      <c r="M853" s="937"/>
      <c r="N853" s="937"/>
      <c r="O853" s="937"/>
      <c r="P853" s="937"/>
      <c r="Q853" s="937"/>
      <c r="R853" s="937"/>
      <c r="AC853" s="899"/>
      <c r="AD853" s="899"/>
      <c r="AE853" s="899"/>
      <c r="AF853" s="937"/>
      <c r="AG853" s="937"/>
      <c r="AH853" s="937"/>
      <c r="AI853" s="937"/>
      <c r="AJ853" s="937"/>
      <c r="AK853" s="937"/>
      <c r="AL853" s="937"/>
      <c r="AM853" s="937"/>
      <c r="AN853" s="937"/>
      <c r="AO853" s="937"/>
      <c r="AP853" s="937"/>
    </row>
    <row r="854" spans="4:42" ht="21.95" customHeight="1">
      <c r="D854" s="899"/>
      <c r="E854" s="899"/>
      <c r="F854" s="899"/>
      <c r="G854" s="937"/>
      <c r="I854" s="937"/>
      <c r="J854" s="937"/>
      <c r="K854" s="937"/>
      <c r="L854" s="937"/>
      <c r="M854" s="937"/>
      <c r="N854" s="937"/>
      <c r="O854" s="937"/>
      <c r="P854" s="937"/>
      <c r="Q854" s="937"/>
      <c r="R854" s="937"/>
      <c r="AC854" s="899"/>
      <c r="AD854" s="899"/>
      <c r="AE854" s="899"/>
      <c r="AF854" s="937"/>
      <c r="AG854" s="937"/>
      <c r="AH854" s="937"/>
      <c r="AI854" s="937"/>
      <c r="AJ854" s="937"/>
      <c r="AK854" s="937"/>
      <c r="AL854" s="937"/>
      <c r="AM854" s="937"/>
      <c r="AN854" s="937"/>
      <c r="AO854" s="937"/>
      <c r="AP854" s="937"/>
    </row>
    <row r="855" spans="4:42" ht="21.95" customHeight="1">
      <c r="D855" s="899"/>
      <c r="E855" s="899"/>
      <c r="F855" s="899"/>
      <c r="G855" s="937"/>
      <c r="I855" s="937"/>
      <c r="J855" s="937"/>
      <c r="K855" s="937"/>
      <c r="L855" s="937"/>
      <c r="M855" s="937"/>
      <c r="N855" s="937"/>
      <c r="O855" s="937"/>
      <c r="P855" s="937"/>
      <c r="Q855" s="937"/>
      <c r="R855" s="937"/>
      <c r="AC855" s="899"/>
      <c r="AD855" s="899"/>
      <c r="AE855" s="899"/>
      <c r="AF855" s="937"/>
      <c r="AG855" s="937"/>
      <c r="AH855" s="937"/>
      <c r="AI855" s="937"/>
      <c r="AJ855" s="937"/>
      <c r="AK855" s="937"/>
      <c r="AL855" s="937"/>
      <c r="AM855" s="937"/>
      <c r="AN855" s="937"/>
      <c r="AO855" s="937"/>
      <c r="AP855" s="937"/>
    </row>
    <row r="856" spans="4:42" ht="21.95" customHeight="1">
      <c r="D856" s="899"/>
      <c r="E856" s="899"/>
      <c r="F856" s="899"/>
      <c r="G856" s="937"/>
      <c r="I856" s="937"/>
      <c r="J856" s="937"/>
      <c r="K856" s="937"/>
      <c r="L856" s="937"/>
      <c r="M856" s="937"/>
      <c r="N856" s="937"/>
      <c r="O856" s="937"/>
      <c r="P856" s="937"/>
      <c r="Q856" s="937"/>
      <c r="R856" s="937"/>
      <c r="AC856" s="899"/>
      <c r="AD856" s="899"/>
      <c r="AE856" s="899"/>
      <c r="AF856" s="937"/>
      <c r="AG856" s="937"/>
      <c r="AH856" s="937"/>
      <c r="AI856" s="937"/>
      <c r="AJ856" s="937"/>
      <c r="AK856" s="937"/>
      <c r="AL856" s="937"/>
      <c r="AM856" s="937"/>
      <c r="AN856" s="937"/>
      <c r="AO856" s="937"/>
      <c r="AP856" s="937"/>
    </row>
    <row r="857" spans="4:42" ht="21.95" customHeight="1">
      <c r="D857" s="899"/>
      <c r="E857" s="899"/>
      <c r="F857" s="899"/>
      <c r="G857" s="937"/>
      <c r="I857" s="937"/>
      <c r="J857" s="937"/>
      <c r="K857" s="937"/>
      <c r="L857" s="937"/>
      <c r="M857" s="937"/>
      <c r="N857" s="937"/>
      <c r="O857" s="937"/>
      <c r="P857" s="937"/>
      <c r="Q857" s="937"/>
      <c r="R857" s="937"/>
      <c r="AC857" s="899"/>
      <c r="AD857" s="899"/>
      <c r="AE857" s="899"/>
      <c r="AF857" s="937"/>
      <c r="AG857" s="937"/>
      <c r="AH857" s="937"/>
      <c r="AI857" s="937"/>
      <c r="AJ857" s="937"/>
      <c r="AK857" s="937"/>
      <c r="AL857" s="937"/>
      <c r="AM857" s="937"/>
      <c r="AN857" s="937"/>
      <c r="AO857" s="937"/>
      <c r="AP857" s="937"/>
    </row>
    <row r="858" spans="4:42" ht="21.95" customHeight="1">
      <c r="D858" s="899"/>
      <c r="E858" s="899"/>
      <c r="F858" s="899"/>
      <c r="G858" s="937"/>
      <c r="I858" s="937"/>
      <c r="J858" s="937"/>
      <c r="K858" s="937"/>
      <c r="L858" s="937"/>
      <c r="M858" s="937"/>
      <c r="N858" s="937"/>
      <c r="O858" s="937"/>
      <c r="P858" s="937"/>
      <c r="Q858" s="937"/>
      <c r="R858" s="937"/>
      <c r="AC858" s="899"/>
      <c r="AD858" s="899"/>
      <c r="AE858" s="899"/>
      <c r="AF858" s="937"/>
      <c r="AG858" s="937"/>
      <c r="AH858" s="937"/>
      <c r="AI858" s="937"/>
      <c r="AJ858" s="937"/>
      <c r="AK858" s="937"/>
      <c r="AL858" s="937"/>
      <c r="AM858" s="937"/>
      <c r="AN858" s="937"/>
      <c r="AO858" s="937"/>
      <c r="AP858" s="937"/>
    </row>
    <row r="859" spans="4:42" ht="21.95" customHeight="1">
      <c r="D859" s="899"/>
      <c r="E859" s="899"/>
      <c r="F859" s="899"/>
      <c r="G859" s="937"/>
      <c r="I859" s="937"/>
      <c r="J859" s="937"/>
      <c r="K859" s="937"/>
      <c r="L859" s="937"/>
      <c r="M859" s="937"/>
      <c r="N859" s="937"/>
      <c r="O859" s="937"/>
      <c r="P859" s="937"/>
      <c r="Q859" s="937"/>
      <c r="R859" s="937"/>
      <c r="AC859" s="899"/>
      <c r="AD859" s="899"/>
      <c r="AE859" s="899"/>
      <c r="AF859" s="937"/>
      <c r="AG859" s="937"/>
      <c r="AH859" s="937"/>
      <c r="AI859" s="937"/>
      <c r="AJ859" s="937"/>
      <c r="AK859" s="937"/>
      <c r="AL859" s="937"/>
      <c r="AM859" s="937"/>
      <c r="AN859" s="937"/>
      <c r="AO859" s="937"/>
      <c r="AP859" s="937"/>
    </row>
    <row r="860" spans="4:42" ht="21.95" customHeight="1">
      <c r="D860" s="899"/>
      <c r="E860" s="899"/>
      <c r="F860" s="899"/>
      <c r="G860" s="937"/>
      <c r="I860" s="937"/>
      <c r="J860" s="937"/>
      <c r="K860" s="937"/>
      <c r="L860" s="937"/>
      <c r="M860" s="937"/>
      <c r="N860" s="937"/>
      <c r="O860" s="937"/>
      <c r="P860" s="937"/>
      <c r="Q860" s="937"/>
      <c r="R860" s="937"/>
      <c r="AC860" s="899"/>
      <c r="AD860" s="899"/>
      <c r="AE860" s="899"/>
      <c r="AF860" s="937"/>
      <c r="AG860" s="937"/>
      <c r="AH860" s="937"/>
      <c r="AI860" s="937"/>
      <c r="AJ860" s="937"/>
      <c r="AK860" s="937"/>
      <c r="AL860" s="937"/>
      <c r="AM860" s="937"/>
      <c r="AN860" s="937"/>
      <c r="AO860" s="937"/>
      <c r="AP860" s="937"/>
    </row>
    <row r="861" spans="4:42" ht="21.95" customHeight="1">
      <c r="D861" s="899"/>
      <c r="E861" s="899"/>
      <c r="F861" s="899"/>
      <c r="G861" s="937"/>
      <c r="I861" s="937"/>
      <c r="J861" s="937"/>
      <c r="K861" s="937"/>
      <c r="L861" s="937"/>
      <c r="M861" s="937"/>
      <c r="N861" s="937"/>
      <c r="O861" s="937"/>
      <c r="P861" s="937"/>
      <c r="Q861" s="937"/>
      <c r="R861" s="937"/>
      <c r="AC861" s="899"/>
      <c r="AD861" s="899"/>
      <c r="AE861" s="899"/>
      <c r="AF861" s="937"/>
      <c r="AG861" s="937"/>
      <c r="AH861" s="937"/>
      <c r="AI861" s="937"/>
      <c r="AJ861" s="937"/>
      <c r="AK861" s="937"/>
      <c r="AL861" s="937"/>
      <c r="AM861" s="937"/>
      <c r="AN861" s="937"/>
      <c r="AO861" s="937"/>
      <c r="AP861" s="937"/>
    </row>
    <row r="862" spans="4:42" ht="21.95" customHeight="1">
      <c r="D862" s="899"/>
      <c r="E862" s="899"/>
      <c r="F862" s="899"/>
      <c r="G862" s="937"/>
      <c r="I862" s="937"/>
      <c r="J862" s="937"/>
      <c r="K862" s="937"/>
      <c r="L862" s="937"/>
      <c r="M862" s="937"/>
      <c r="N862" s="937"/>
      <c r="O862" s="937"/>
      <c r="P862" s="937"/>
      <c r="Q862" s="937"/>
      <c r="R862" s="937"/>
      <c r="AC862" s="899"/>
      <c r="AD862" s="899"/>
      <c r="AE862" s="899"/>
      <c r="AF862" s="937"/>
      <c r="AG862" s="937"/>
      <c r="AH862" s="937"/>
      <c r="AI862" s="937"/>
      <c r="AJ862" s="937"/>
      <c r="AK862" s="937"/>
      <c r="AL862" s="937"/>
      <c r="AM862" s="937"/>
      <c r="AN862" s="937"/>
      <c r="AO862" s="937"/>
      <c r="AP862" s="937"/>
    </row>
    <row r="863" spans="4:42" ht="21.95" customHeight="1">
      <c r="D863" s="899"/>
      <c r="E863" s="899"/>
      <c r="F863" s="899"/>
      <c r="G863" s="937"/>
      <c r="I863" s="937"/>
      <c r="J863" s="937"/>
      <c r="K863" s="937"/>
      <c r="L863" s="937"/>
      <c r="M863" s="937"/>
      <c r="N863" s="937"/>
      <c r="O863" s="937"/>
      <c r="P863" s="937"/>
      <c r="Q863" s="937"/>
      <c r="R863" s="937"/>
      <c r="AC863" s="899"/>
      <c r="AD863" s="899"/>
      <c r="AE863" s="899"/>
      <c r="AF863" s="937"/>
      <c r="AG863" s="937"/>
      <c r="AH863" s="937"/>
      <c r="AI863" s="937"/>
      <c r="AJ863" s="937"/>
      <c r="AK863" s="937"/>
      <c r="AL863" s="937"/>
      <c r="AM863" s="937"/>
      <c r="AN863" s="937"/>
      <c r="AO863" s="937"/>
      <c r="AP863" s="937"/>
    </row>
    <row r="864" spans="4:42" ht="21.95" customHeight="1">
      <c r="D864" s="899"/>
      <c r="E864" s="899"/>
      <c r="F864" s="899"/>
      <c r="G864" s="937"/>
      <c r="I864" s="937"/>
      <c r="J864" s="937"/>
      <c r="K864" s="937"/>
      <c r="L864" s="937"/>
      <c r="M864" s="937"/>
      <c r="N864" s="937"/>
      <c r="O864" s="937"/>
      <c r="P864" s="937"/>
      <c r="Q864" s="937"/>
      <c r="R864" s="937"/>
      <c r="AC864" s="899"/>
      <c r="AD864" s="899"/>
      <c r="AE864" s="899"/>
      <c r="AF864" s="937"/>
      <c r="AG864" s="937"/>
      <c r="AH864" s="937"/>
      <c r="AI864" s="937"/>
      <c r="AJ864" s="937"/>
      <c r="AK864" s="937"/>
      <c r="AL864" s="937"/>
      <c r="AM864" s="937"/>
      <c r="AN864" s="937"/>
      <c r="AO864" s="937"/>
      <c r="AP864" s="937"/>
    </row>
    <row r="865" spans="4:42" ht="21.95" customHeight="1">
      <c r="D865" s="899"/>
      <c r="E865" s="899"/>
      <c r="F865" s="899"/>
      <c r="G865" s="937"/>
      <c r="I865" s="937"/>
      <c r="J865" s="937"/>
      <c r="K865" s="937"/>
      <c r="L865" s="937"/>
      <c r="M865" s="937"/>
      <c r="N865" s="937"/>
      <c r="O865" s="937"/>
      <c r="P865" s="937"/>
      <c r="Q865" s="937"/>
      <c r="R865" s="937"/>
      <c r="AC865" s="899"/>
      <c r="AD865" s="899"/>
      <c r="AE865" s="899"/>
      <c r="AF865" s="937"/>
      <c r="AG865" s="937"/>
      <c r="AH865" s="937"/>
      <c r="AI865" s="937"/>
      <c r="AJ865" s="937"/>
      <c r="AK865" s="937"/>
      <c r="AL865" s="937"/>
      <c r="AM865" s="937"/>
      <c r="AN865" s="937"/>
      <c r="AO865" s="937"/>
      <c r="AP865" s="937"/>
    </row>
    <row r="866" spans="4:42" ht="21.95" customHeight="1">
      <c r="D866" s="899"/>
      <c r="E866" s="899"/>
      <c r="F866" s="899"/>
      <c r="G866" s="937"/>
      <c r="I866" s="937"/>
      <c r="J866" s="937"/>
      <c r="K866" s="937"/>
      <c r="L866" s="937"/>
      <c r="M866" s="937"/>
      <c r="N866" s="937"/>
      <c r="O866" s="937"/>
      <c r="P866" s="937"/>
      <c r="Q866" s="937"/>
      <c r="R866" s="937"/>
      <c r="AC866" s="899"/>
      <c r="AD866" s="899"/>
      <c r="AE866" s="899"/>
      <c r="AF866" s="937"/>
      <c r="AG866" s="937"/>
      <c r="AH866" s="937"/>
      <c r="AI866" s="937"/>
      <c r="AJ866" s="937"/>
      <c r="AK866" s="937"/>
      <c r="AL866" s="937"/>
      <c r="AM866" s="937"/>
      <c r="AN866" s="937"/>
      <c r="AO866" s="937"/>
      <c r="AP866" s="937"/>
    </row>
    <row r="867" spans="4:42" ht="21.95" customHeight="1">
      <c r="D867" s="899"/>
      <c r="E867" s="899"/>
      <c r="F867" s="899"/>
      <c r="G867" s="937"/>
      <c r="I867" s="937"/>
      <c r="J867" s="937"/>
      <c r="K867" s="937"/>
      <c r="L867" s="937"/>
      <c r="M867" s="937"/>
      <c r="N867" s="937"/>
      <c r="O867" s="937"/>
      <c r="P867" s="937"/>
      <c r="Q867" s="937"/>
      <c r="R867" s="937"/>
      <c r="AC867" s="899"/>
      <c r="AD867" s="899"/>
      <c r="AE867" s="899"/>
      <c r="AF867" s="937"/>
      <c r="AG867" s="937"/>
      <c r="AH867" s="937"/>
      <c r="AI867" s="937"/>
      <c r="AJ867" s="937"/>
      <c r="AK867" s="937"/>
      <c r="AL867" s="937"/>
      <c r="AM867" s="937"/>
      <c r="AN867" s="937"/>
      <c r="AO867" s="937"/>
      <c r="AP867" s="937"/>
    </row>
    <row r="868" spans="4:42" ht="21.95" customHeight="1">
      <c r="D868" s="899"/>
      <c r="E868" s="899"/>
      <c r="F868" s="899"/>
      <c r="G868" s="937"/>
      <c r="I868" s="937"/>
      <c r="J868" s="937"/>
      <c r="K868" s="937"/>
      <c r="L868" s="937"/>
      <c r="M868" s="937"/>
      <c r="N868" s="937"/>
      <c r="O868" s="937"/>
      <c r="P868" s="937"/>
      <c r="Q868" s="937"/>
      <c r="R868" s="937"/>
      <c r="AC868" s="899"/>
      <c r="AD868" s="899"/>
      <c r="AE868" s="899"/>
      <c r="AF868" s="937"/>
      <c r="AG868" s="937"/>
      <c r="AH868" s="937"/>
      <c r="AI868" s="937"/>
      <c r="AJ868" s="937"/>
      <c r="AK868" s="937"/>
      <c r="AL868" s="937"/>
      <c r="AM868" s="937"/>
      <c r="AN868" s="937"/>
      <c r="AO868" s="937"/>
      <c r="AP868" s="937"/>
    </row>
    <row r="869" spans="4:42" ht="21.95" customHeight="1">
      <c r="D869" s="899"/>
      <c r="E869" s="899"/>
      <c r="F869" s="899"/>
      <c r="G869" s="937"/>
      <c r="I869" s="937"/>
      <c r="J869" s="937"/>
      <c r="K869" s="937"/>
      <c r="L869" s="937"/>
      <c r="M869" s="937"/>
      <c r="N869" s="937"/>
      <c r="O869" s="937"/>
      <c r="P869" s="937"/>
      <c r="Q869" s="937"/>
      <c r="R869" s="937"/>
      <c r="AC869" s="899"/>
      <c r="AD869" s="899"/>
      <c r="AE869" s="899"/>
      <c r="AF869" s="937"/>
      <c r="AG869" s="937"/>
      <c r="AH869" s="937"/>
      <c r="AI869" s="937"/>
      <c r="AJ869" s="937"/>
      <c r="AK869" s="937"/>
      <c r="AL869" s="937"/>
      <c r="AM869" s="937"/>
      <c r="AN869" s="937"/>
      <c r="AO869" s="937"/>
      <c r="AP869" s="937"/>
    </row>
    <row r="870" spans="4:42" ht="21.95" customHeight="1">
      <c r="D870" s="899"/>
      <c r="E870" s="899"/>
      <c r="F870" s="899"/>
      <c r="G870" s="937"/>
      <c r="I870" s="937"/>
      <c r="J870" s="937"/>
      <c r="K870" s="937"/>
      <c r="L870" s="937"/>
      <c r="M870" s="937"/>
      <c r="N870" s="937"/>
      <c r="O870" s="937"/>
      <c r="P870" s="937"/>
      <c r="Q870" s="937"/>
      <c r="R870" s="937"/>
      <c r="AC870" s="899"/>
      <c r="AD870" s="899"/>
      <c r="AE870" s="899"/>
      <c r="AF870" s="937"/>
      <c r="AG870" s="937"/>
      <c r="AH870" s="937"/>
      <c r="AI870" s="937"/>
      <c r="AJ870" s="937"/>
      <c r="AK870" s="937"/>
      <c r="AL870" s="937"/>
      <c r="AM870" s="937"/>
      <c r="AN870" s="937"/>
      <c r="AO870" s="937"/>
      <c r="AP870" s="937"/>
    </row>
    <row r="871" spans="4:42" ht="21.95" customHeight="1">
      <c r="D871" s="899"/>
      <c r="E871" s="899"/>
      <c r="F871" s="899"/>
      <c r="G871" s="937"/>
      <c r="I871" s="937"/>
      <c r="J871" s="937"/>
      <c r="K871" s="937"/>
      <c r="L871" s="937"/>
      <c r="M871" s="937"/>
      <c r="N871" s="937"/>
      <c r="O871" s="937"/>
      <c r="P871" s="937"/>
      <c r="Q871" s="937"/>
      <c r="R871" s="937"/>
      <c r="AC871" s="899"/>
      <c r="AD871" s="899"/>
      <c r="AE871" s="899"/>
      <c r="AF871" s="937"/>
      <c r="AG871" s="937"/>
      <c r="AH871" s="937"/>
      <c r="AI871" s="937"/>
      <c r="AJ871" s="937"/>
      <c r="AK871" s="937"/>
      <c r="AL871" s="937"/>
      <c r="AM871" s="937"/>
      <c r="AN871" s="937"/>
      <c r="AO871" s="937"/>
      <c r="AP871" s="937"/>
    </row>
    <row r="872" spans="4:42" ht="21.95" customHeight="1">
      <c r="D872" s="899"/>
      <c r="E872" s="899"/>
      <c r="F872" s="899"/>
      <c r="G872" s="937"/>
      <c r="I872" s="937"/>
      <c r="J872" s="937"/>
      <c r="K872" s="937"/>
      <c r="L872" s="937"/>
      <c r="M872" s="937"/>
      <c r="N872" s="937"/>
      <c r="O872" s="937"/>
      <c r="P872" s="937"/>
      <c r="Q872" s="937"/>
      <c r="R872" s="937"/>
      <c r="AC872" s="899"/>
      <c r="AD872" s="899"/>
      <c r="AE872" s="899"/>
      <c r="AF872" s="937"/>
      <c r="AG872" s="937"/>
      <c r="AH872" s="937"/>
      <c r="AI872" s="937"/>
      <c r="AJ872" s="937"/>
      <c r="AK872" s="937"/>
      <c r="AL872" s="937"/>
      <c r="AM872" s="937"/>
      <c r="AN872" s="937"/>
      <c r="AO872" s="937"/>
      <c r="AP872" s="937"/>
    </row>
    <row r="873" spans="4:42" ht="21.95" customHeight="1">
      <c r="D873" s="899"/>
      <c r="E873" s="899"/>
      <c r="F873" s="899"/>
      <c r="G873" s="937"/>
      <c r="I873" s="937"/>
      <c r="J873" s="937"/>
      <c r="K873" s="937"/>
      <c r="L873" s="937"/>
      <c r="M873" s="937"/>
      <c r="N873" s="937"/>
      <c r="O873" s="937"/>
      <c r="P873" s="937"/>
      <c r="Q873" s="937"/>
      <c r="R873" s="937"/>
      <c r="AC873" s="899"/>
      <c r="AD873" s="899"/>
      <c r="AE873" s="899"/>
      <c r="AF873" s="937"/>
      <c r="AG873" s="937"/>
      <c r="AH873" s="937"/>
      <c r="AI873" s="937"/>
      <c r="AJ873" s="937"/>
      <c r="AK873" s="937"/>
      <c r="AL873" s="937"/>
      <c r="AM873" s="937"/>
      <c r="AN873" s="937"/>
      <c r="AO873" s="937"/>
      <c r="AP873" s="937"/>
    </row>
    <row r="874" spans="4:42" ht="21.95" customHeight="1">
      <c r="D874" s="899"/>
      <c r="E874" s="899"/>
      <c r="F874" s="899"/>
      <c r="G874" s="937"/>
      <c r="I874" s="937"/>
      <c r="J874" s="937"/>
      <c r="K874" s="937"/>
      <c r="L874" s="937"/>
      <c r="M874" s="937"/>
      <c r="N874" s="937"/>
      <c r="O874" s="937"/>
      <c r="P874" s="937"/>
      <c r="Q874" s="937"/>
      <c r="R874" s="937"/>
      <c r="AC874" s="899"/>
      <c r="AD874" s="899"/>
      <c r="AE874" s="899"/>
      <c r="AF874" s="937"/>
      <c r="AG874" s="937"/>
      <c r="AH874" s="937"/>
      <c r="AI874" s="937"/>
      <c r="AJ874" s="937"/>
      <c r="AK874" s="937"/>
      <c r="AL874" s="937"/>
      <c r="AM874" s="937"/>
      <c r="AN874" s="937"/>
      <c r="AO874" s="937"/>
      <c r="AP874" s="937"/>
    </row>
    <row r="875" spans="4:42" ht="21.95" customHeight="1">
      <c r="D875" s="899"/>
      <c r="E875" s="899"/>
      <c r="F875" s="899"/>
      <c r="G875" s="937"/>
      <c r="I875" s="937"/>
      <c r="J875" s="937"/>
      <c r="K875" s="937"/>
      <c r="L875" s="937"/>
      <c r="M875" s="937"/>
      <c r="N875" s="937"/>
      <c r="O875" s="937"/>
      <c r="P875" s="937"/>
      <c r="Q875" s="937"/>
      <c r="R875" s="937"/>
      <c r="AC875" s="899"/>
      <c r="AD875" s="899"/>
      <c r="AE875" s="899"/>
      <c r="AF875" s="937"/>
      <c r="AG875" s="937"/>
      <c r="AH875" s="937"/>
      <c r="AI875" s="937"/>
      <c r="AJ875" s="937"/>
      <c r="AK875" s="937"/>
      <c r="AL875" s="937"/>
      <c r="AM875" s="937"/>
      <c r="AN875" s="937"/>
      <c r="AO875" s="937"/>
      <c r="AP875" s="937"/>
    </row>
    <row r="876" spans="4:42" ht="21.95" customHeight="1">
      <c r="D876" s="899"/>
      <c r="E876" s="899"/>
      <c r="F876" s="899"/>
      <c r="G876" s="937"/>
      <c r="I876" s="937"/>
      <c r="J876" s="937"/>
      <c r="K876" s="937"/>
      <c r="L876" s="937"/>
      <c r="M876" s="937"/>
      <c r="N876" s="937"/>
      <c r="O876" s="937"/>
      <c r="P876" s="937"/>
      <c r="Q876" s="937"/>
      <c r="R876" s="937"/>
      <c r="AC876" s="899"/>
      <c r="AD876" s="899"/>
      <c r="AE876" s="899"/>
      <c r="AF876" s="937"/>
      <c r="AG876" s="937"/>
      <c r="AH876" s="937"/>
      <c r="AI876" s="937"/>
      <c r="AJ876" s="937"/>
      <c r="AK876" s="937"/>
      <c r="AL876" s="937"/>
      <c r="AM876" s="937"/>
      <c r="AN876" s="937"/>
      <c r="AO876" s="937"/>
      <c r="AP876" s="937"/>
    </row>
    <row r="877" spans="4:42" ht="21.95" customHeight="1">
      <c r="D877" s="899"/>
      <c r="E877" s="899"/>
      <c r="F877" s="899"/>
      <c r="G877" s="937"/>
      <c r="I877" s="937"/>
      <c r="J877" s="937"/>
      <c r="K877" s="937"/>
      <c r="L877" s="937"/>
      <c r="M877" s="937"/>
      <c r="N877" s="937"/>
      <c r="O877" s="937"/>
      <c r="P877" s="937"/>
      <c r="Q877" s="937"/>
      <c r="R877" s="937"/>
      <c r="AC877" s="899"/>
      <c r="AD877" s="899"/>
      <c r="AE877" s="899"/>
      <c r="AF877" s="937"/>
      <c r="AG877" s="937"/>
      <c r="AH877" s="937"/>
      <c r="AI877" s="937"/>
      <c r="AJ877" s="937"/>
      <c r="AK877" s="937"/>
      <c r="AL877" s="937"/>
      <c r="AM877" s="937"/>
      <c r="AN877" s="937"/>
      <c r="AO877" s="937"/>
      <c r="AP877" s="937"/>
    </row>
    <row r="878" spans="4:42" ht="21.95" customHeight="1">
      <c r="D878" s="899"/>
      <c r="E878" s="899"/>
      <c r="F878" s="899"/>
      <c r="G878" s="937"/>
      <c r="I878" s="937"/>
      <c r="J878" s="937"/>
      <c r="K878" s="937"/>
      <c r="L878" s="937"/>
      <c r="M878" s="937"/>
      <c r="N878" s="937"/>
      <c r="O878" s="937"/>
      <c r="P878" s="937"/>
      <c r="Q878" s="937"/>
      <c r="R878" s="937"/>
      <c r="AC878" s="899"/>
      <c r="AD878" s="899"/>
      <c r="AE878" s="899"/>
      <c r="AF878" s="937"/>
      <c r="AG878" s="937"/>
      <c r="AH878" s="937"/>
      <c r="AI878" s="937"/>
      <c r="AJ878" s="937"/>
      <c r="AK878" s="937"/>
      <c r="AL878" s="937"/>
      <c r="AM878" s="937"/>
      <c r="AN878" s="937"/>
      <c r="AO878" s="937"/>
      <c r="AP878" s="937"/>
    </row>
    <row r="879" spans="4:42" ht="21.95" customHeight="1">
      <c r="D879" s="899"/>
      <c r="E879" s="899"/>
      <c r="F879" s="899"/>
      <c r="G879" s="937"/>
      <c r="I879" s="937"/>
      <c r="J879" s="937"/>
      <c r="K879" s="937"/>
      <c r="L879" s="937"/>
      <c r="M879" s="937"/>
      <c r="N879" s="937"/>
      <c r="O879" s="937"/>
      <c r="P879" s="937"/>
      <c r="Q879" s="937"/>
      <c r="R879" s="937"/>
      <c r="AC879" s="899"/>
      <c r="AD879" s="899"/>
      <c r="AE879" s="899"/>
      <c r="AF879" s="937"/>
      <c r="AG879" s="937"/>
      <c r="AH879" s="937"/>
      <c r="AI879" s="937"/>
      <c r="AJ879" s="937"/>
      <c r="AK879" s="937"/>
      <c r="AL879" s="937"/>
      <c r="AM879" s="937"/>
      <c r="AN879" s="937"/>
      <c r="AO879" s="937"/>
      <c r="AP879" s="937"/>
    </row>
    <row r="880" spans="4:42" ht="21.95" customHeight="1">
      <c r="D880" s="899"/>
      <c r="E880" s="899"/>
      <c r="F880" s="899"/>
      <c r="G880" s="937"/>
      <c r="I880" s="937"/>
      <c r="J880" s="937"/>
      <c r="K880" s="937"/>
      <c r="L880" s="937"/>
      <c r="M880" s="937"/>
      <c r="N880" s="937"/>
      <c r="O880" s="937"/>
      <c r="P880" s="937"/>
      <c r="Q880" s="937"/>
      <c r="R880" s="937"/>
      <c r="AC880" s="899"/>
      <c r="AD880" s="899"/>
      <c r="AE880" s="899"/>
      <c r="AF880" s="937"/>
      <c r="AG880" s="937"/>
      <c r="AH880" s="937"/>
      <c r="AI880" s="937"/>
      <c r="AJ880" s="937"/>
      <c r="AK880" s="937"/>
      <c r="AL880" s="937"/>
      <c r="AM880" s="937"/>
      <c r="AN880" s="937"/>
      <c r="AO880" s="937"/>
      <c r="AP880" s="937"/>
    </row>
    <row r="881" spans="4:42" ht="21.95" customHeight="1">
      <c r="D881" s="899"/>
      <c r="E881" s="899"/>
      <c r="F881" s="899"/>
      <c r="G881" s="937"/>
      <c r="I881" s="937"/>
      <c r="J881" s="937"/>
      <c r="K881" s="937"/>
      <c r="L881" s="937"/>
      <c r="M881" s="937"/>
      <c r="N881" s="937"/>
      <c r="O881" s="937"/>
      <c r="P881" s="937"/>
      <c r="Q881" s="937"/>
      <c r="R881" s="937"/>
      <c r="AC881" s="899"/>
      <c r="AD881" s="899"/>
      <c r="AE881" s="899"/>
      <c r="AF881" s="937"/>
      <c r="AG881" s="937"/>
      <c r="AH881" s="937"/>
      <c r="AI881" s="937"/>
      <c r="AJ881" s="937"/>
      <c r="AK881" s="937"/>
      <c r="AL881" s="937"/>
      <c r="AM881" s="937"/>
      <c r="AN881" s="937"/>
      <c r="AO881" s="937"/>
      <c r="AP881" s="937"/>
    </row>
    <row r="882" spans="4:42" ht="21.95" customHeight="1">
      <c r="D882" s="899"/>
      <c r="E882" s="899"/>
      <c r="F882" s="899"/>
      <c r="G882" s="937"/>
      <c r="I882" s="937"/>
      <c r="J882" s="937"/>
      <c r="K882" s="937"/>
      <c r="L882" s="937"/>
      <c r="M882" s="937"/>
      <c r="N882" s="937"/>
      <c r="O882" s="937"/>
      <c r="P882" s="937"/>
      <c r="Q882" s="937"/>
      <c r="R882" s="937"/>
      <c r="AC882" s="899"/>
      <c r="AD882" s="899"/>
      <c r="AE882" s="899"/>
      <c r="AF882" s="937"/>
      <c r="AG882" s="937"/>
      <c r="AH882" s="937"/>
      <c r="AI882" s="937"/>
      <c r="AJ882" s="937"/>
      <c r="AK882" s="937"/>
      <c r="AL882" s="937"/>
      <c r="AM882" s="937"/>
      <c r="AN882" s="937"/>
      <c r="AO882" s="937"/>
      <c r="AP882" s="937"/>
    </row>
    <row r="883" spans="4:42" ht="21.95" customHeight="1">
      <c r="D883" s="899"/>
      <c r="E883" s="899"/>
      <c r="F883" s="899"/>
      <c r="G883" s="937"/>
      <c r="I883" s="937"/>
      <c r="J883" s="937"/>
      <c r="K883" s="937"/>
      <c r="L883" s="937"/>
      <c r="M883" s="937"/>
      <c r="N883" s="937"/>
      <c r="O883" s="937"/>
      <c r="P883" s="937"/>
      <c r="Q883" s="937"/>
      <c r="R883" s="937"/>
      <c r="AC883" s="899"/>
      <c r="AD883" s="899"/>
      <c r="AE883" s="899"/>
      <c r="AF883" s="937"/>
      <c r="AG883" s="937"/>
      <c r="AH883" s="937"/>
      <c r="AI883" s="937"/>
      <c r="AJ883" s="937"/>
      <c r="AK883" s="937"/>
      <c r="AL883" s="937"/>
      <c r="AM883" s="937"/>
      <c r="AN883" s="937"/>
      <c r="AO883" s="937"/>
      <c r="AP883" s="937"/>
    </row>
    <row r="884" spans="4:42" ht="21.95" customHeight="1">
      <c r="D884" s="899"/>
      <c r="E884" s="899"/>
      <c r="F884" s="899"/>
      <c r="G884" s="937"/>
      <c r="I884" s="937"/>
      <c r="J884" s="937"/>
      <c r="K884" s="937"/>
      <c r="L884" s="937"/>
      <c r="M884" s="937"/>
      <c r="N884" s="937"/>
      <c r="O884" s="937"/>
      <c r="P884" s="937"/>
      <c r="Q884" s="937"/>
      <c r="R884" s="937"/>
      <c r="AC884" s="899"/>
      <c r="AD884" s="899"/>
      <c r="AE884" s="899"/>
      <c r="AF884" s="937"/>
      <c r="AG884" s="937"/>
      <c r="AH884" s="937"/>
      <c r="AI884" s="937"/>
      <c r="AJ884" s="937"/>
      <c r="AK884" s="937"/>
      <c r="AL884" s="937"/>
      <c r="AM884" s="937"/>
      <c r="AN884" s="937"/>
      <c r="AO884" s="937"/>
      <c r="AP884" s="937"/>
    </row>
    <row r="885" spans="4:42" ht="21.95" customHeight="1">
      <c r="D885" s="899"/>
      <c r="E885" s="899"/>
      <c r="F885" s="899"/>
      <c r="G885" s="937"/>
      <c r="I885" s="937"/>
      <c r="J885" s="937"/>
      <c r="K885" s="937"/>
      <c r="L885" s="937"/>
      <c r="M885" s="937"/>
      <c r="N885" s="937"/>
      <c r="O885" s="937"/>
      <c r="P885" s="937"/>
      <c r="Q885" s="937"/>
      <c r="R885" s="937"/>
      <c r="AC885" s="899"/>
      <c r="AD885" s="899"/>
      <c r="AE885" s="899"/>
      <c r="AF885" s="937"/>
      <c r="AG885" s="937"/>
      <c r="AH885" s="937"/>
      <c r="AI885" s="937"/>
      <c r="AJ885" s="937"/>
      <c r="AK885" s="937"/>
      <c r="AL885" s="937"/>
      <c r="AM885" s="937"/>
      <c r="AN885" s="937"/>
      <c r="AO885" s="937"/>
      <c r="AP885" s="937"/>
    </row>
    <row r="886" spans="4:42" ht="21.95" customHeight="1">
      <c r="D886" s="899"/>
      <c r="E886" s="899"/>
      <c r="F886" s="899"/>
      <c r="G886" s="937"/>
      <c r="I886" s="937"/>
      <c r="J886" s="937"/>
      <c r="K886" s="937"/>
      <c r="L886" s="937"/>
      <c r="M886" s="937"/>
      <c r="N886" s="937"/>
      <c r="O886" s="937"/>
      <c r="P886" s="937"/>
      <c r="Q886" s="937"/>
      <c r="R886" s="937"/>
      <c r="AC886" s="899"/>
      <c r="AD886" s="899"/>
      <c r="AE886" s="899"/>
      <c r="AF886" s="937"/>
      <c r="AG886" s="937"/>
      <c r="AH886" s="937"/>
      <c r="AI886" s="937"/>
      <c r="AJ886" s="937"/>
      <c r="AK886" s="937"/>
      <c r="AL886" s="937"/>
      <c r="AM886" s="937"/>
      <c r="AN886" s="937"/>
      <c r="AO886" s="937"/>
      <c r="AP886" s="937"/>
    </row>
    <row r="887" spans="4:42" ht="21.95" customHeight="1">
      <c r="D887" s="899"/>
      <c r="E887" s="899"/>
      <c r="F887" s="899"/>
      <c r="G887" s="937"/>
      <c r="I887" s="937"/>
      <c r="J887" s="937"/>
      <c r="K887" s="937"/>
      <c r="L887" s="937"/>
      <c r="M887" s="937"/>
      <c r="N887" s="937"/>
      <c r="O887" s="937"/>
      <c r="P887" s="937"/>
      <c r="Q887" s="937"/>
      <c r="R887" s="937"/>
      <c r="AC887" s="899"/>
      <c r="AD887" s="899"/>
      <c r="AE887" s="899"/>
      <c r="AF887" s="937"/>
      <c r="AG887" s="937"/>
      <c r="AH887" s="937"/>
      <c r="AI887" s="937"/>
      <c r="AJ887" s="937"/>
      <c r="AK887" s="937"/>
      <c r="AL887" s="937"/>
      <c r="AM887" s="937"/>
      <c r="AN887" s="937"/>
      <c r="AO887" s="937"/>
      <c r="AP887" s="937"/>
    </row>
    <row r="888" spans="4:42" ht="21.95" customHeight="1">
      <c r="D888" s="899"/>
      <c r="E888" s="899"/>
      <c r="F888" s="899"/>
      <c r="G888" s="937"/>
      <c r="I888" s="937"/>
      <c r="J888" s="937"/>
      <c r="K888" s="937"/>
      <c r="L888" s="937"/>
      <c r="M888" s="937"/>
      <c r="N888" s="937"/>
      <c r="O888" s="937"/>
      <c r="P888" s="937"/>
      <c r="Q888" s="937"/>
      <c r="R888" s="937"/>
      <c r="AC888" s="899"/>
      <c r="AD888" s="899"/>
      <c r="AE888" s="899"/>
      <c r="AF888" s="937"/>
      <c r="AG888" s="937"/>
      <c r="AH888" s="937"/>
      <c r="AI888" s="937"/>
      <c r="AJ888" s="937"/>
      <c r="AK888" s="937"/>
      <c r="AL888" s="937"/>
      <c r="AM888" s="937"/>
      <c r="AN888" s="937"/>
      <c r="AO888" s="937"/>
      <c r="AP888" s="937"/>
    </row>
    <row r="889" spans="4:42" ht="21.95" customHeight="1">
      <c r="D889" s="899"/>
      <c r="E889" s="899"/>
      <c r="F889" s="899"/>
      <c r="G889" s="937"/>
      <c r="I889" s="937"/>
      <c r="J889" s="937"/>
      <c r="K889" s="937"/>
      <c r="L889" s="937"/>
      <c r="M889" s="937"/>
      <c r="N889" s="937"/>
      <c r="O889" s="937"/>
      <c r="P889" s="937"/>
      <c r="Q889" s="937"/>
      <c r="R889" s="937"/>
      <c r="AC889" s="899"/>
      <c r="AD889" s="899"/>
      <c r="AE889" s="899"/>
      <c r="AF889" s="937"/>
      <c r="AG889" s="937"/>
      <c r="AH889" s="937"/>
      <c r="AI889" s="937"/>
      <c r="AJ889" s="937"/>
      <c r="AK889" s="937"/>
      <c r="AL889" s="937"/>
      <c r="AM889" s="937"/>
      <c r="AN889" s="937"/>
      <c r="AO889" s="937"/>
      <c r="AP889" s="937"/>
    </row>
    <row r="890" spans="4:42" ht="21.95" customHeight="1">
      <c r="D890" s="899"/>
      <c r="E890" s="899"/>
      <c r="F890" s="899"/>
      <c r="G890" s="937"/>
      <c r="I890" s="937"/>
      <c r="J890" s="937"/>
      <c r="K890" s="937"/>
      <c r="L890" s="937"/>
      <c r="M890" s="937"/>
      <c r="N890" s="937"/>
      <c r="O890" s="937"/>
      <c r="P890" s="937"/>
      <c r="Q890" s="937"/>
      <c r="R890" s="937"/>
      <c r="AC890" s="899"/>
      <c r="AD890" s="899"/>
      <c r="AE890" s="899"/>
      <c r="AF890" s="937"/>
      <c r="AG890" s="937"/>
      <c r="AH890" s="937"/>
      <c r="AI890" s="937"/>
      <c r="AJ890" s="937"/>
      <c r="AK890" s="937"/>
      <c r="AL890" s="937"/>
      <c r="AM890" s="937"/>
      <c r="AN890" s="937"/>
      <c r="AO890" s="937"/>
      <c r="AP890" s="937"/>
    </row>
    <row r="891" spans="4:42" ht="21.95" customHeight="1">
      <c r="D891" s="899"/>
      <c r="E891" s="899"/>
      <c r="F891" s="899"/>
      <c r="G891" s="937"/>
      <c r="I891" s="937"/>
      <c r="J891" s="937"/>
      <c r="K891" s="937"/>
      <c r="L891" s="937"/>
      <c r="M891" s="937"/>
      <c r="N891" s="937"/>
      <c r="O891" s="937"/>
      <c r="P891" s="937"/>
      <c r="Q891" s="937"/>
      <c r="R891" s="937"/>
      <c r="AC891" s="899"/>
      <c r="AD891" s="899"/>
      <c r="AE891" s="899"/>
      <c r="AF891" s="937"/>
      <c r="AG891" s="937"/>
      <c r="AH891" s="937"/>
      <c r="AI891" s="937"/>
      <c r="AJ891" s="937"/>
      <c r="AK891" s="937"/>
      <c r="AL891" s="937"/>
      <c r="AM891" s="937"/>
      <c r="AN891" s="937"/>
      <c r="AO891" s="937"/>
      <c r="AP891" s="937"/>
    </row>
    <row r="892" spans="4:42" ht="21.95" customHeight="1">
      <c r="D892" s="899"/>
      <c r="E892" s="899"/>
      <c r="F892" s="899"/>
      <c r="G892" s="937"/>
      <c r="I892" s="937"/>
      <c r="J892" s="937"/>
      <c r="K892" s="937"/>
      <c r="L892" s="937"/>
      <c r="M892" s="937"/>
      <c r="N892" s="937"/>
      <c r="O892" s="937"/>
      <c r="P892" s="937"/>
      <c r="Q892" s="937"/>
      <c r="R892" s="937"/>
      <c r="AC892" s="899"/>
      <c r="AD892" s="899"/>
      <c r="AE892" s="899"/>
      <c r="AF892" s="937"/>
      <c r="AG892" s="937"/>
      <c r="AH892" s="937"/>
      <c r="AI892" s="937"/>
      <c r="AJ892" s="937"/>
      <c r="AK892" s="937"/>
      <c r="AL892" s="937"/>
      <c r="AM892" s="937"/>
      <c r="AN892" s="937"/>
      <c r="AO892" s="937"/>
      <c r="AP892" s="937"/>
    </row>
    <row r="893" spans="4:42" ht="21.95" customHeight="1">
      <c r="D893" s="899"/>
      <c r="E893" s="899"/>
      <c r="F893" s="899"/>
      <c r="G893" s="937"/>
      <c r="I893" s="937"/>
      <c r="J893" s="937"/>
      <c r="K893" s="937"/>
      <c r="L893" s="937"/>
      <c r="M893" s="937"/>
      <c r="N893" s="937"/>
      <c r="O893" s="937"/>
      <c r="P893" s="937"/>
      <c r="Q893" s="937"/>
      <c r="R893" s="937"/>
      <c r="AC893" s="899"/>
      <c r="AD893" s="899"/>
      <c r="AE893" s="899"/>
      <c r="AF893" s="937"/>
      <c r="AG893" s="937"/>
      <c r="AH893" s="937"/>
      <c r="AI893" s="937"/>
      <c r="AJ893" s="937"/>
      <c r="AK893" s="937"/>
      <c r="AL893" s="937"/>
      <c r="AM893" s="937"/>
      <c r="AN893" s="937"/>
      <c r="AO893" s="937"/>
      <c r="AP893" s="937"/>
    </row>
    <row r="894" spans="4:42" ht="21.95" customHeight="1">
      <c r="D894" s="899"/>
      <c r="E894" s="899"/>
      <c r="F894" s="899"/>
      <c r="G894" s="937"/>
      <c r="I894" s="937"/>
      <c r="J894" s="937"/>
      <c r="K894" s="937"/>
      <c r="L894" s="937"/>
      <c r="M894" s="937"/>
      <c r="N894" s="937"/>
      <c r="O894" s="937"/>
      <c r="P894" s="937"/>
      <c r="Q894" s="937"/>
      <c r="R894" s="937"/>
      <c r="AC894" s="899"/>
      <c r="AD894" s="899"/>
      <c r="AE894" s="899"/>
      <c r="AF894" s="937"/>
      <c r="AG894" s="937"/>
      <c r="AH894" s="937"/>
      <c r="AI894" s="937"/>
      <c r="AJ894" s="937"/>
      <c r="AK894" s="937"/>
      <c r="AL894" s="937"/>
      <c r="AM894" s="937"/>
      <c r="AN894" s="937"/>
      <c r="AO894" s="937"/>
      <c r="AP894" s="937"/>
    </row>
    <row r="895" spans="4:42" ht="21.95" customHeight="1">
      <c r="D895" s="899"/>
      <c r="E895" s="899"/>
      <c r="F895" s="899"/>
      <c r="G895" s="937"/>
      <c r="I895" s="937"/>
      <c r="J895" s="937"/>
      <c r="K895" s="937"/>
      <c r="L895" s="937"/>
      <c r="M895" s="937"/>
      <c r="N895" s="937"/>
      <c r="O895" s="937"/>
      <c r="P895" s="937"/>
      <c r="Q895" s="937"/>
      <c r="R895" s="937"/>
      <c r="AC895" s="899"/>
      <c r="AD895" s="899"/>
      <c r="AE895" s="899"/>
      <c r="AF895" s="937"/>
      <c r="AG895" s="937"/>
      <c r="AH895" s="937"/>
      <c r="AI895" s="937"/>
      <c r="AJ895" s="937"/>
      <c r="AK895" s="937"/>
      <c r="AL895" s="937"/>
      <c r="AM895" s="937"/>
      <c r="AN895" s="937"/>
      <c r="AO895" s="937"/>
      <c r="AP895" s="937"/>
    </row>
    <row r="896" spans="4:42" ht="21.95" customHeight="1">
      <c r="D896" s="899"/>
      <c r="E896" s="899"/>
      <c r="F896" s="899"/>
      <c r="G896" s="937"/>
      <c r="I896" s="937"/>
      <c r="J896" s="937"/>
      <c r="K896" s="937"/>
      <c r="L896" s="937"/>
      <c r="M896" s="937"/>
      <c r="N896" s="937"/>
      <c r="O896" s="937"/>
      <c r="P896" s="937"/>
      <c r="Q896" s="937"/>
      <c r="R896" s="937"/>
      <c r="AC896" s="899"/>
      <c r="AD896" s="899"/>
      <c r="AE896" s="899"/>
      <c r="AF896" s="937"/>
      <c r="AG896" s="937"/>
      <c r="AH896" s="937"/>
      <c r="AI896" s="937"/>
      <c r="AJ896" s="937"/>
      <c r="AK896" s="937"/>
      <c r="AL896" s="937"/>
      <c r="AM896" s="937"/>
      <c r="AN896" s="937"/>
      <c r="AO896" s="937"/>
      <c r="AP896" s="937"/>
    </row>
    <row r="897" spans="4:42" ht="21.95" customHeight="1">
      <c r="D897" s="899"/>
      <c r="E897" s="899"/>
      <c r="F897" s="899"/>
      <c r="G897" s="937"/>
      <c r="I897" s="937"/>
      <c r="J897" s="937"/>
      <c r="K897" s="937"/>
      <c r="L897" s="937"/>
      <c r="M897" s="937"/>
      <c r="N897" s="937"/>
      <c r="O897" s="937"/>
      <c r="P897" s="937"/>
      <c r="Q897" s="937"/>
      <c r="R897" s="937"/>
      <c r="AC897" s="899"/>
      <c r="AD897" s="899"/>
      <c r="AE897" s="899"/>
      <c r="AF897" s="937"/>
      <c r="AG897" s="937"/>
      <c r="AH897" s="937"/>
      <c r="AI897" s="937"/>
      <c r="AJ897" s="937"/>
      <c r="AK897" s="937"/>
      <c r="AL897" s="937"/>
      <c r="AM897" s="937"/>
      <c r="AN897" s="937"/>
      <c r="AO897" s="937"/>
      <c r="AP897" s="937"/>
    </row>
    <row r="898" spans="4:42" ht="21.95" customHeight="1">
      <c r="D898" s="899"/>
      <c r="E898" s="899"/>
      <c r="F898" s="899"/>
      <c r="G898" s="937"/>
      <c r="I898" s="937"/>
      <c r="J898" s="937"/>
      <c r="K898" s="937"/>
      <c r="L898" s="937"/>
      <c r="M898" s="937"/>
      <c r="N898" s="937"/>
      <c r="O898" s="937"/>
      <c r="P898" s="937"/>
      <c r="Q898" s="937"/>
      <c r="R898" s="937"/>
      <c r="AC898" s="899"/>
      <c r="AD898" s="899"/>
      <c r="AE898" s="899"/>
      <c r="AF898" s="937"/>
      <c r="AG898" s="937"/>
      <c r="AH898" s="937"/>
      <c r="AI898" s="937"/>
      <c r="AJ898" s="937"/>
      <c r="AK898" s="937"/>
      <c r="AL898" s="937"/>
      <c r="AM898" s="937"/>
      <c r="AN898" s="937"/>
      <c r="AO898" s="937"/>
      <c r="AP898" s="937"/>
    </row>
    <row r="899" spans="4:42" ht="21.95" customHeight="1">
      <c r="D899" s="899"/>
      <c r="E899" s="899"/>
      <c r="F899" s="899"/>
      <c r="G899" s="937"/>
      <c r="I899" s="937"/>
      <c r="J899" s="937"/>
      <c r="K899" s="937"/>
      <c r="L899" s="937"/>
      <c r="M899" s="937"/>
      <c r="N899" s="937"/>
      <c r="O899" s="937"/>
      <c r="P899" s="937"/>
      <c r="Q899" s="937"/>
      <c r="R899" s="937"/>
      <c r="AC899" s="899"/>
      <c r="AD899" s="899"/>
      <c r="AE899" s="899"/>
      <c r="AF899" s="937"/>
      <c r="AG899" s="937"/>
      <c r="AH899" s="937"/>
      <c r="AI899" s="937"/>
      <c r="AJ899" s="937"/>
      <c r="AK899" s="937"/>
      <c r="AL899" s="937"/>
      <c r="AM899" s="937"/>
      <c r="AN899" s="937"/>
      <c r="AO899" s="937"/>
      <c r="AP899" s="937"/>
    </row>
    <row r="900" spans="4:42" ht="21.95" customHeight="1">
      <c r="D900" s="899"/>
      <c r="E900" s="899"/>
      <c r="F900" s="899"/>
      <c r="G900" s="937"/>
      <c r="I900" s="937"/>
      <c r="J900" s="937"/>
      <c r="K900" s="937"/>
      <c r="L900" s="937"/>
      <c r="M900" s="937"/>
      <c r="N900" s="937"/>
      <c r="O900" s="937"/>
      <c r="P900" s="937"/>
      <c r="Q900" s="937"/>
      <c r="R900" s="937"/>
      <c r="AC900" s="899"/>
      <c r="AD900" s="899"/>
      <c r="AE900" s="899"/>
      <c r="AF900" s="937"/>
      <c r="AG900" s="937"/>
      <c r="AH900" s="937"/>
      <c r="AI900" s="937"/>
      <c r="AJ900" s="937"/>
      <c r="AK900" s="937"/>
      <c r="AL900" s="937"/>
      <c r="AM900" s="937"/>
      <c r="AN900" s="937"/>
      <c r="AO900" s="937"/>
      <c r="AP900" s="937"/>
    </row>
    <row r="901" spans="4:42" ht="21.95" customHeight="1">
      <c r="D901" s="899"/>
      <c r="E901" s="899"/>
      <c r="F901" s="899"/>
      <c r="G901" s="937"/>
      <c r="I901" s="937"/>
      <c r="J901" s="937"/>
      <c r="K901" s="937"/>
      <c r="L901" s="937"/>
      <c r="M901" s="937"/>
      <c r="N901" s="937"/>
      <c r="O901" s="937"/>
      <c r="P901" s="937"/>
      <c r="Q901" s="937"/>
      <c r="R901" s="937"/>
      <c r="AC901" s="899"/>
      <c r="AD901" s="899"/>
      <c r="AE901" s="899"/>
      <c r="AF901" s="937"/>
      <c r="AG901" s="937"/>
      <c r="AH901" s="937"/>
      <c r="AI901" s="937"/>
      <c r="AJ901" s="937"/>
      <c r="AK901" s="937"/>
      <c r="AL901" s="937"/>
      <c r="AM901" s="937"/>
      <c r="AN901" s="937"/>
      <c r="AO901" s="937"/>
      <c r="AP901" s="937"/>
    </row>
    <row r="902" spans="4:42" ht="21.95" customHeight="1">
      <c r="D902" s="899"/>
      <c r="E902" s="899"/>
      <c r="F902" s="899"/>
      <c r="G902" s="937"/>
      <c r="I902" s="937"/>
      <c r="J902" s="937"/>
      <c r="K902" s="937"/>
      <c r="L902" s="937"/>
      <c r="M902" s="937"/>
      <c r="N902" s="937"/>
      <c r="O902" s="937"/>
      <c r="P902" s="937"/>
      <c r="Q902" s="937"/>
      <c r="R902" s="937"/>
      <c r="AC902" s="899"/>
      <c r="AD902" s="899"/>
      <c r="AE902" s="899"/>
      <c r="AF902" s="937"/>
      <c r="AG902" s="937"/>
      <c r="AH902" s="937"/>
      <c r="AI902" s="937"/>
      <c r="AJ902" s="937"/>
      <c r="AK902" s="937"/>
      <c r="AL902" s="937"/>
      <c r="AM902" s="937"/>
      <c r="AN902" s="937"/>
      <c r="AO902" s="937"/>
      <c r="AP902" s="937"/>
    </row>
    <row r="903" spans="4:42" ht="21.95" customHeight="1">
      <c r="D903" s="899"/>
      <c r="E903" s="899"/>
      <c r="F903" s="899"/>
      <c r="G903" s="937"/>
      <c r="I903" s="937"/>
      <c r="J903" s="937"/>
      <c r="K903" s="937"/>
      <c r="L903" s="937"/>
      <c r="M903" s="937"/>
      <c r="N903" s="937"/>
      <c r="O903" s="937"/>
      <c r="P903" s="937"/>
      <c r="Q903" s="937"/>
      <c r="R903" s="937"/>
      <c r="AC903" s="899"/>
      <c r="AD903" s="899"/>
      <c r="AE903" s="899"/>
      <c r="AF903" s="937"/>
      <c r="AG903" s="937"/>
      <c r="AH903" s="937"/>
      <c r="AI903" s="937"/>
      <c r="AJ903" s="937"/>
      <c r="AK903" s="937"/>
      <c r="AL903" s="937"/>
      <c r="AM903" s="937"/>
      <c r="AN903" s="937"/>
      <c r="AO903" s="937"/>
      <c r="AP903" s="937"/>
    </row>
    <row r="904" spans="4:42" ht="21.95" customHeight="1">
      <c r="D904" s="899"/>
      <c r="E904" s="899"/>
      <c r="F904" s="899"/>
      <c r="G904" s="937"/>
      <c r="I904" s="937"/>
      <c r="J904" s="937"/>
      <c r="K904" s="937"/>
      <c r="L904" s="937"/>
      <c r="M904" s="937"/>
      <c r="N904" s="937"/>
      <c r="O904" s="937"/>
      <c r="P904" s="937"/>
      <c r="Q904" s="937"/>
      <c r="R904" s="937"/>
      <c r="AC904" s="899"/>
      <c r="AD904" s="899"/>
      <c r="AE904" s="899"/>
      <c r="AF904" s="937"/>
      <c r="AG904" s="937"/>
      <c r="AH904" s="937"/>
      <c r="AI904" s="937"/>
      <c r="AJ904" s="937"/>
      <c r="AK904" s="937"/>
      <c r="AL904" s="937"/>
      <c r="AM904" s="937"/>
      <c r="AN904" s="937"/>
      <c r="AO904" s="937"/>
      <c r="AP904" s="937"/>
    </row>
    <row r="905" spans="4:42" ht="21.95" customHeight="1">
      <c r="D905" s="899"/>
      <c r="E905" s="899"/>
      <c r="F905" s="899"/>
      <c r="G905" s="937"/>
      <c r="I905" s="937"/>
      <c r="J905" s="937"/>
      <c r="K905" s="937"/>
      <c r="L905" s="937"/>
      <c r="M905" s="937"/>
      <c r="N905" s="937"/>
      <c r="O905" s="937"/>
      <c r="P905" s="937"/>
      <c r="Q905" s="937"/>
      <c r="R905" s="937"/>
      <c r="AC905" s="899"/>
      <c r="AD905" s="899"/>
      <c r="AE905" s="899"/>
      <c r="AF905" s="937"/>
      <c r="AG905" s="937"/>
      <c r="AH905" s="937"/>
      <c r="AI905" s="937"/>
      <c r="AJ905" s="937"/>
      <c r="AK905" s="937"/>
      <c r="AL905" s="937"/>
      <c r="AM905" s="937"/>
      <c r="AN905" s="937"/>
      <c r="AO905" s="937"/>
      <c r="AP905" s="937"/>
    </row>
    <row r="906" spans="4:42" ht="21.95" customHeight="1">
      <c r="D906" s="899"/>
      <c r="E906" s="899"/>
      <c r="F906" s="899"/>
      <c r="G906" s="937"/>
      <c r="I906" s="937"/>
      <c r="J906" s="937"/>
      <c r="K906" s="937"/>
      <c r="L906" s="937"/>
      <c r="M906" s="937"/>
      <c r="N906" s="937"/>
      <c r="O906" s="937"/>
      <c r="P906" s="937"/>
      <c r="Q906" s="937"/>
      <c r="R906" s="937"/>
      <c r="AC906" s="899"/>
      <c r="AD906" s="899"/>
      <c r="AE906" s="899"/>
      <c r="AF906" s="937"/>
      <c r="AG906" s="937"/>
      <c r="AH906" s="937"/>
      <c r="AI906" s="937"/>
      <c r="AJ906" s="937"/>
      <c r="AK906" s="937"/>
      <c r="AL906" s="937"/>
      <c r="AM906" s="937"/>
      <c r="AN906" s="937"/>
      <c r="AO906" s="937"/>
      <c r="AP906" s="937"/>
    </row>
    <row r="907" spans="4:42" ht="21.95" customHeight="1">
      <c r="D907" s="899"/>
      <c r="E907" s="899"/>
      <c r="F907" s="899"/>
      <c r="G907" s="937"/>
      <c r="I907" s="937"/>
      <c r="J907" s="937"/>
      <c r="K907" s="937"/>
      <c r="L907" s="937"/>
      <c r="M907" s="937"/>
      <c r="N907" s="937"/>
      <c r="O907" s="937"/>
      <c r="P907" s="937"/>
      <c r="Q907" s="937"/>
      <c r="R907" s="937"/>
      <c r="AC907" s="899"/>
      <c r="AD907" s="899"/>
      <c r="AE907" s="899"/>
      <c r="AF907" s="937"/>
      <c r="AG907" s="937"/>
      <c r="AH907" s="937"/>
      <c r="AI907" s="937"/>
      <c r="AJ907" s="937"/>
      <c r="AK907" s="937"/>
      <c r="AL907" s="937"/>
      <c r="AM907" s="937"/>
      <c r="AN907" s="937"/>
      <c r="AO907" s="937"/>
      <c r="AP907" s="937"/>
    </row>
    <row r="908" spans="4:42" ht="21.95" customHeight="1">
      <c r="D908" s="899"/>
      <c r="E908" s="899"/>
      <c r="F908" s="899"/>
      <c r="G908" s="937"/>
      <c r="I908" s="937"/>
      <c r="J908" s="937"/>
      <c r="K908" s="937"/>
      <c r="L908" s="937"/>
      <c r="M908" s="937"/>
      <c r="N908" s="937"/>
      <c r="O908" s="937"/>
      <c r="P908" s="937"/>
      <c r="Q908" s="937"/>
      <c r="R908" s="937"/>
      <c r="AC908" s="899"/>
      <c r="AD908" s="899"/>
      <c r="AE908" s="899"/>
      <c r="AF908" s="937"/>
      <c r="AG908" s="937"/>
      <c r="AH908" s="937"/>
      <c r="AI908" s="937"/>
      <c r="AJ908" s="937"/>
      <c r="AK908" s="937"/>
      <c r="AL908" s="937"/>
      <c r="AM908" s="937"/>
      <c r="AN908" s="937"/>
      <c r="AO908" s="937"/>
      <c r="AP908" s="937"/>
    </row>
    <row r="909" spans="4:42" ht="21.95" customHeight="1">
      <c r="D909" s="899"/>
      <c r="E909" s="899"/>
      <c r="F909" s="899"/>
      <c r="G909" s="937"/>
      <c r="I909" s="937"/>
      <c r="J909" s="937"/>
      <c r="K909" s="937"/>
      <c r="L909" s="937"/>
      <c r="M909" s="937"/>
      <c r="N909" s="937"/>
      <c r="O909" s="937"/>
      <c r="P909" s="937"/>
      <c r="Q909" s="937"/>
      <c r="R909" s="937"/>
      <c r="AC909" s="899"/>
      <c r="AD909" s="899"/>
      <c r="AE909" s="899"/>
      <c r="AF909" s="937"/>
      <c r="AG909" s="937"/>
      <c r="AH909" s="937"/>
      <c r="AI909" s="937"/>
      <c r="AJ909" s="937"/>
      <c r="AK909" s="937"/>
      <c r="AL909" s="937"/>
      <c r="AM909" s="937"/>
      <c r="AN909" s="937"/>
      <c r="AO909" s="937"/>
      <c r="AP909" s="937"/>
    </row>
    <row r="910" spans="4:42" ht="21.95" customHeight="1">
      <c r="D910" s="899"/>
      <c r="E910" s="899"/>
      <c r="F910" s="899"/>
      <c r="G910" s="937"/>
      <c r="I910" s="937"/>
      <c r="J910" s="937"/>
      <c r="K910" s="937"/>
      <c r="L910" s="937"/>
      <c r="M910" s="937"/>
      <c r="N910" s="937"/>
      <c r="O910" s="937"/>
      <c r="P910" s="937"/>
      <c r="Q910" s="937"/>
      <c r="R910" s="937"/>
      <c r="AC910" s="899"/>
      <c r="AD910" s="899"/>
      <c r="AE910" s="899"/>
      <c r="AF910" s="937"/>
      <c r="AG910" s="937"/>
      <c r="AH910" s="937"/>
      <c r="AI910" s="937"/>
      <c r="AJ910" s="937"/>
      <c r="AK910" s="937"/>
      <c r="AL910" s="937"/>
      <c r="AM910" s="937"/>
      <c r="AN910" s="937"/>
      <c r="AO910" s="937"/>
      <c r="AP910" s="937"/>
    </row>
    <row r="911" spans="4:42" ht="21.95" customHeight="1">
      <c r="D911" s="899"/>
      <c r="E911" s="899"/>
      <c r="F911" s="899"/>
      <c r="G911" s="937"/>
      <c r="I911" s="937"/>
      <c r="J911" s="937"/>
      <c r="K911" s="937"/>
      <c r="L911" s="937"/>
      <c r="M911" s="937"/>
      <c r="N911" s="937"/>
      <c r="O911" s="937"/>
      <c r="P911" s="937"/>
      <c r="Q911" s="937"/>
      <c r="R911" s="937"/>
      <c r="AC911" s="899"/>
      <c r="AD911" s="899"/>
      <c r="AE911" s="899"/>
      <c r="AF911" s="937"/>
      <c r="AG911" s="937"/>
      <c r="AH911" s="937"/>
      <c r="AI911" s="937"/>
      <c r="AJ911" s="937"/>
      <c r="AK911" s="937"/>
      <c r="AL911" s="937"/>
      <c r="AM911" s="937"/>
      <c r="AN911" s="937"/>
      <c r="AO911" s="937"/>
      <c r="AP911" s="937"/>
    </row>
    <row r="912" spans="4:42" ht="21.95" customHeight="1">
      <c r="D912" s="899"/>
      <c r="E912" s="899"/>
      <c r="F912" s="899"/>
      <c r="G912" s="937"/>
      <c r="I912" s="937"/>
      <c r="J912" s="937"/>
      <c r="K912" s="937"/>
      <c r="L912" s="937"/>
      <c r="M912" s="937"/>
      <c r="N912" s="937"/>
      <c r="O912" s="937"/>
      <c r="P912" s="937"/>
      <c r="Q912" s="937"/>
      <c r="R912" s="937"/>
      <c r="AC912" s="899"/>
      <c r="AD912" s="899"/>
      <c r="AE912" s="899"/>
      <c r="AF912" s="937"/>
      <c r="AG912" s="937"/>
      <c r="AH912" s="937"/>
      <c r="AI912" s="937"/>
      <c r="AJ912" s="937"/>
      <c r="AK912" s="937"/>
      <c r="AL912" s="937"/>
      <c r="AM912" s="937"/>
      <c r="AN912" s="937"/>
      <c r="AO912" s="937"/>
      <c r="AP912" s="937"/>
    </row>
    <row r="913" spans="4:42" ht="21.95" customHeight="1">
      <c r="D913" s="899"/>
      <c r="E913" s="899"/>
      <c r="F913" s="899"/>
      <c r="G913" s="937"/>
      <c r="I913" s="937"/>
      <c r="J913" s="937"/>
      <c r="K913" s="937"/>
      <c r="L913" s="937"/>
      <c r="M913" s="937"/>
      <c r="N913" s="937"/>
      <c r="O913" s="937"/>
      <c r="P913" s="937"/>
      <c r="Q913" s="937"/>
      <c r="R913" s="937"/>
      <c r="AC913" s="899"/>
      <c r="AD913" s="899"/>
      <c r="AE913" s="899"/>
      <c r="AF913" s="937"/>
      <c r="AG913" s="937"/>
      <c r="AH913" s="937"/>
      <c r="AI913" s="937"/>
      <c r="AJ913" s="937"/>
      <c r="AK913" s="937"/>
      <c r="AL913" s="937"/>
      <c r="AM913" s="937"/>
      <c r="AN913" s="937"/>
      <c r="AO913" s="937"/>
      <c r="AP913" s="937"/>
    </row>
    <row r="914" spans="4:42" ht="21.95" customHeight="1">
      <c r="D914" s="899"/>
      <c r="E914" s="899"/>
      <c r="F914" s="899"/>
      <c r="G914" s="937"/>
      <c r="I914" s="937"/>
      <c r="J914" s="937"/>
      <c r="K914" s="937"/>
      <c r="L914" s="937"/>
      <c r="M914" s="937"/>
      <c r="N914" s="937"/>
      <c r="O914" s="937"/>
      <c r="P914" s="937"/>
      <c r="Q914" s="937"/>
      <c r="R914" s="937"/>
      <c r="AC914" s="899"/>
      <c r="AD914" s="899"/>
      <c r="AE914" s="899"/>
      <c r="AF914" s="937"/>
      <c r="AG914" s="937"/>
      <c r="AH914" s="937"/>
      <c r="AI914" s="937"/>
      <c r="AJ914" s="937"/>
      <c r="AK914" s="937"/>
      <c r="AL914" s="937"/>
      <c r="AM914" s="937"/>
      <c r="AN914" s="937"/>
      <c r="AO914" s="937"/>
      <c r="AP914" s="937"/>
    </row>
    <row r="915" spans="4:42" ht="21.95" customHeight="1">
      <c r="D915" s="899"/>
      <c r="E915" s="899"/>
      <c r="F915" s="899"/>
      <c r="G915" s="937"/>
      <c r="I915" s="937"/>
      <c r="J915" s="937"/>
      <c r="K915" s="937"/>
      <c r="L915" s="937"/>
      <c r="M915" s="937"/>
      <c r="N915" s="937"/>
      <c r="O915" s="937"/>
      <c r="P915" s="937"/>
      <c r="Q915" s="937"/>
      <c r="R915" s="937"/>
      <c r="AC915" s="899"/>
      <c r="AD915" s="899"/>
      <c r="AE915" s="899"/>
      <c r="AF915" s="937"/>
      <c r="AG915" s="937"/>
      <c r="AH915" s="937"/>
      <c r="AI915" s="937"/>
      <c r="AJ915" s="937"/>
      <c r="AK915" s="937"/>
      <c r="AL915" s="937"/>
      <c r="AM915" s="937"/>
      <c r="AN915" s="937"/>
      <c r="AO915" s="937"/>
      <c r="AP915" s="937"/>
    </row>
    <row r="916" spans="4:42" ht="21.95" customHeight="1">
      <c r="D916" s="899"/>
      <c r="E916" s="899"/>
      <c r="F916" s="899"/>
      <c r="G916" s="937"/>
      <c r="I916" s="937"/>
      <c r="J916" s="937"/>
      <c r="K916" s="937"/>
      <c r="L916" s="937"/>
      <c r="M916" s="937"/>
      <c r="N916" s="937"/>
      <c r="O916" s="937"/>
      <c r="P916" s="937"/>
      <c r="Q916" s="937"/>
      <c r="R916" s="937"/>
      <c r="AC916" s="899"/>
      <c r="AD916" s="899"/>
      <c r="AE916" s="899"/>
      <c r="AF916" s="937"/>
      <c r="AG916" s="937"/>
      <c r="AH916" s="937"/>
      <c r="AI916" s="937"/>
      <c r="AJ916" s="937"/>
      <c r="AK916" s="937"/>
      <c r="AL916" s="937"/>
      <c r="AM916" s="937"/>
      <c r="AN916" s="937"/>
      <c r="AO916" s="937"/>
      <c r="AP916" s="937"/>
    </row>
    <row r="917" spans="4:42" ht="21.95" customHeight="1">
      <c r="D917" s="899"/>
      <c r="E917" s="899"/>
      <c r="F917" s="899"/>
      <c r="G917" s="937"/>
      <c r="I917" s="937"/>
      <c r="J917" s="937"/>
      <c r="K917" s="937"/>
      <c r="L917" s="937"/>
      <c r="M917" s="937"/>
      <c r="N917" s="937"/>
      <c r="O917" s="937"/>
      <c r="P917" s="937"/>
      <c r="Q917" s="937"/>
      <c r="R917" s="937"/>
      <c r="AC917" s="899"/>
      <c r="AD917" s="899"/>
      <c r="AE917" s="899"/>
      <c r="AF917" s="937"/>
      <c r="AG917" s="937"/>
      <c r="AH917" s="937"/>
      <c r="AI917" s="937"/>
      <c r="AJ917" s="937"/>
      <c r="AK917" s="937"/>
      <c r="AL917" s="937"/>
      <c r="AM917" s="937"/>
      <c r="AN917" s="937"/>
      <c r="AO917" s="937"/>
      <c r="AP917" s="937"/>
    </row>
    <row r="918" spans="4:42" ht="21.95" customHeight="1">
      <c r="D918" s="899"/>
      <c r="E918" s="899"/>
      <c r="F918" s="899"/>
      <c r="G918" s="937"/>
      <c r="I918" s="937"/>
      <c r="J918" s="937"/>
      <c r="K918" s="937"/>
      <c r="L918" s="937"/>
      <c r="M918" s="937"/>
      <c r="N918" s="937"/>
      <c r="O918" s="937"/>
      <c r="P918" s="937"/>
      <c r="Q918" s="937"/>
      <c r="R918" s="937"/>
      <c r="AC918" s="899"/>
      <c r="AD918" s="899"/>
      <c r="AE918" s="899"/>
      <c r="AF918" s="937"/>
      <c r="AG918" s="937"/>
      <c r="AH918" s="937"/>
      <c r="AI918" s="937"/>
      <c r="AJ918" s="937"/>
      <c r="AK918" s="937"/>
      <c r="AL918" s="937"/>
      <c r="AM918" s="937"/>
      <c r="AN918" s="937"/>
      <c r="AO918" s="937"/>
      <c r="AP918" s="937"/>
    </row>
    <row r="919" spans="4:42" ht="21.95" customHeight="1">
      <c r="D919" s="899"/>
      <c r="E919" s="899"/>
      <c r="F919" s="899"/>
      <c r="G919" s="937"/>
      <c r="I919" s="937"/>
      <c r="J919" s="937"/>
      <c r="K919" s="937"/>
      <c r="L919" s="937"/>
      <c r="M919" s="937"/>
      <c r="N919" s="937"/>
      <c r="O919" s="937"/>
      <c r="P919" s="937"/>
      <c r="Q919" s="937"/>
      <c r="R919" s="937"/>
      <c r="AC919" s="899"/>
      <c r="AD919" s="899"/>
      <c r="AE919" s="899"/>
      <c r="AF919" s="937"/>
      <c r="AG919" s="937"/>
      <c r="AH919" s="937"/>
      <c r="AI919" s="937"/>
      <c r="AJ919" s="937"/>
      <c r="AK919" s="937"/>
      <c r="AL919" s="937"/>
      <c r="AM919" s="937"/>
      <c r="AN919" s="937"/>
      <c r="AO919" s="937"/>
      <c r="AP919" s="937"/>
    </row>
    <row r="920" spans="4:42" ht="21.95" customHeight="1">
      <c r="D920" s="899"/>
      <c r="E920" s="899"/>
      <c r="F920" s="899"/>
      <c r="G920" s="937"/>
      <c r="I920" s="937"/>
      <c r="J920" s="937"/>
      <c r="K920" s="937"/>
      <c r="L920" s="937"/>
      <c r="M920" s="937"/>
      <c r="N920" s="937"/>
      <c r="O920" s="937"/>
      <c r="P920" s="937"/>
      <c r="Q920" s="937"/>
      <c r="R920" s="937"/>
      <c r="AC920" s="899"/>
      <c r="AD920" s="899"/>
      <c r="AE920" s="899"/>
      <c r="AF920" s="937"/>
      <c r="AG920" s="937"/>
      <c r="AH920" s="937"/>
      <c r="AI920" s="937"/>
      <c r="AJ920" s="937"/>
      <c r="AK920" s="937"/>
      <c r="AL920" s="937"/>
      <c r="AM920" s="937"/>
      <c r="AN920" s="937"/>
      <c r="AO920" s="937"/>
      <c r="AP920" s="937"/>
    </row>
    <row r="921" spans="4:42" ht="21.95" customHeight="1">
      <c r="D921" s="899"/>
      <c r="E921" s="899"/>
      <c r="F921" s="899"/>
      <c r="G921" s="937"/>
      <c r="I921" s="937"/>
      <c r="J921" s="937"/>
      <c r="K921" s="937"/>
      <c r="L921" s="937"/>
      <c r="M921" s="937"/>
      <c r="N921" s="937"/>
      <c r="O921" s="937"/>
      <c r="P921" s="937"/>
      <c r="Q921" s="937"/>
      <c r="R921" s="937"/>
      <c r="AC921" s="899"/>
      <c r="AD921" s="899"/>
      <c r="AE921" s="899"/>
      <c r="AF921" s="937"/>
      <c r="AG921" s="937"/>
      <c r="AH921" s="937"/>
      <c r="AI921" s="937"/>
      <c r="AJ921" s="937"/>
      <c r="AK921" s="937"/>
      <c r="AL921" s="937"/>
      <c r="AM921" s="937"/>
      <c r="AN921" s="937"/>
      <c r="AO921" s="937"/>
      <c r="AP921" s="937"/>
    </row>
    <row r="922" spans="4:42" ht="21.95" customHeight="1">
      <c r="D922" s="899"/>
      <c r="E922" s="899"/>
      <c r="F922" s="899"/>
      <c r="G922" s="937"/>
      <c r="I922" s="937"/>
      <c r="J922" s="937"/>
      <c r="K922" s="937"/>
      <c r="L922" s="937"/>
      <c r="M922" s="937"/>
      <c r="N922" s="937"/>
      <c r="O922" s="937"/>
      <c r="P922" s="937"/>
      <c r="Q922" s="937"/>
      <c r="R922" s="937"/>
      <c r="AC922" s="899"/>
      <c r="AD922" s="899"/>
      <c r="AE922" s="899"/>
      <c r="AF922" s="937"/>
      <c r="AG922" s="937"/>
      <c r="AH922" s="937"/>
      <c r="AI922" s="937"/>
      <c r="AJ922" s="937"/>
      <c r="AK922" s="937"/>
      <c r="AL922" s="937"/>
      <c r="AM922" s="937"/>
      <c r="AN922" s="937"/>
      <c r="AO922" s="937"/>
      <c r="AP922" s="937"/>
    </row>
    <row r="923" spans="4:42" ht="21.95" customHeight="1">
      <c r="D923" s="899"/>
      <c r="E923" s="899"/>
      <c r="F923" s="899"/>
      <c r="G923" s="937"/>
      <c r="I923" s="937"/>
      <c r="J923" s="937"/>
      <c r="K923" s="937"/>
      <c r="L923" s="937"/>
      <c r="M923" s="937"/>
      <c r="N923" s="937"/>
      <c r="O923" s="937"/>
      <c r="P923" s="937"/>
      <c r="Q923" s="937"/>
      <c r="R923" s="937"/>
      <c r="AC923" s="899"/>
      <c r="AD923" s="899"/>
      <c r="AE923" s="899"/>
      <c r="AF923" s="937"/>
      <c r="AG923" s="937"/>
      <c r="AH923" s="937"/>
      <c r="AI923" s="937"/>
      <c r="AJ923" s="937"/>
      <c r="AK923" s="937"/>
      <c r="AL923" s="937"/>
      <c r="AM923" s="937"/>
      <c r="AN923" s="937"/>
      <c r="AO923" s="937"/>
      <c r="AP923" s="937"/>
    </row>
    <row r="924" spans="4:42" ht="21.95" customHeight="1">
      <c r="D924" s="899"/>
      <c r="E924" s="899"/>
      <c r="F924" s="899"/>
      <c r="G924" s="937"/>
      <c r="I924" s="937"/>
      <c r="J924" s="937"/>
      <c r="K924" s="937"/>
      <c r="L924" s="937"/>
      <c r="M924" s="937"/>
      <c r="N924" s="937"/>
      <c r="O924" s="937"/>
      <c r="P924" s="937"/>
      <c r="Q924" s="937"/>
      <c r="R924" s="937"/>
      <c r="AC924" s="899"/>
      <c r="AD924" s="899"/>
      <c r="AE924" s="899"/>
      <c r="AF924" s="937"/>
      <c r="AG924" s="937"/>
      <c r="AH924" s="937"/>
      <c r="AI924" s="937"/>
      <c r="AJ924" s="937"/>
      <c r="AK924" s="937"/>
      <c r="AL924" s="937"/>
      <c r="AM924" s="937"/>
      <c r="AN924" s="937"/>
      <c r="AO924" s="937"/>
      <c r="AP924" s="937"/>
    </row>
    <row r="925" spans="4:42" ht="21.95" customHeight="1">
      <c r="D925" s="899"/>
      <c r="E925" s="899"/>
      <c r="F925" s="899"/>
      <c r="G925" s="937"/>
      <c r="I925" s="937"/>
      <c r="J925" s="937"/>
      <c r="K925" s="937"/>
      <c r="L925" s="937"/>
      <c r="M925" s="937"/>
      <c r="N925" s="937"/>
      <c r="O925" s="937"/>
      <c r="P925" s="937"/>
      <c r="Q925" s="937"/>
      <c r="R925" s="937"/>
      <c r="AC925" s="899"/>
      <c r="AD925" s="899"/>
      <c r="AE925" s="899"/>
      <c r="AF925" s="937"/>
      <c r="AG925" s="937"/>
      <c r="AH925" s="937"/>
      <c r="AI925" s="937"/>
      <c r="AJ925" s="937"/>
      <c r="AK925" s="937"/>
      <c r="AL925" s="937"/>
      <c r="AM925" s="937"/>
      <c r="AN925" s="937"/>
      <c r="AO925" s="937"/>
      <c r="AP925" s="937"/>
    </row>
    <row r="926" spans="4:42" ht="21.95" customHeight="1">
      <c r="D926" s="899"/>
      <c r="E926" s="899"/>
      <c r="F926" s="899"/>
      <c r="G926" s="937"/>
      <c r="I926" s="937"/>
      <c r="J926" s="937"/>
      <c r="K926" s="937"/>
      <c r="L926" s="937"/>
      <c r="M926" s="937"/>
      <c r="N926" s="937"/>
      <c r="O926" s="937"/>
      <c r="P926" s="937"/>
      <c r="Q926" s="937"/>
      <c r="R926" s="937"/>
      <c r="AC926" s="899"/>
      <c r="AD926" s="899"/>
      <c r="AE926" s="899"/>
      <c r="AF926" s="937"/>
      <c r="AG926" s="937"/>
      <c r="AH926" s="937"/>
      <c r="AI926" s="937"/>
      <c r="AJ926" s="937"/>
      <c r="AK926" s="937"/>
      <c r="AL926" s="937"/>
      <c r="AM926" s="937"/>
      <c r="AN926" s="937"/>
      <c r="AO926" s="937"/>
      <c r="AP926" s="937"/>
    </row>
    <row r="927" spans="4:42" ht="21.95" customHeight="1">
      <c r="D927" s="899"/>
      <c r="E927" s="899"/>
      <c r="F927" s="899"/>
      <c r="G927" s="937"/>
      <c r="I927" s="937"/>
      <c r="J927" s="937"/>
      <c r="K927" s="937"/>
      <c r="L927" s="937"/>
      <c r="M927" s="937"/>
      <c r="N927" s="937"/>
      <c r="O927" s="937"/>
      <c r="P927" s="937"/>
      <c r="Q927" s="937"/>
      <c r="R927" s="937"/>
      <c r="AC927" s="899"/>
      <c r="AD927" s="899"/>
      <c r="AE927" s="899"/>
      <c r="AF927" s="937"/>
      <c r="AG927" s="937"/>
      <c r="AH927" s="937"/>
      <c r="AI927" s="937"/>
      <c r="AJ927" s="937"/>
      <c r="AK927" s="937"/>
      <c r="AL927" s="937"/>
      <c r="AM927" s="937"/>
      <c r="AN927" s="937"/>
      <c r="AO927" s="937"/>
      <c r="AP927" s="937"/>
    </row>
    <row r="928" spans="4:42" ht="21.95" customHeight="1">
      <c r="D928" s="899"/>
      <c r="E928" s="899"/>
      <c r="F928" s="899"/>
      <c r="G928" s="937"/>
      <c r="I928" s="937"/>
      <c r="J928" s="937"/>
      <c r="K928" s="937"/>
      <c r="L928" s="937"/>
      <c r="M928" s="937"/>
      <c r="N928" s="937"/>
      <c r="O928" s="937"/>
      <c r="P928" s="937"/>
      <c r="Q928" s="937"/>
      <c r="R928" s="937"/>
      <c r="AC928" s="899"/>
      <c r="AD928" s="899"/>
      <c r="AE928" s="899"/>
      <c r="AF928" s="937"/>
      <c r="AG928" s="937"/>
      <c r="AH928" s="937"/>
      <c r="AI928" s="937"/>
      <c r="AJ928" s="937"/>
      <c r="AK928" s="937"/>
      <c r="AL928" s="937"/>
      <c r="AM928" s="937"/>
      <c r="AN928" s="937"/>
      <c r="AO928" s="937"/>
      <c r="AP928" s="937"/>
    </row>
    <row r="929" spans="4:42" ht="21.95" customHeight="1">
      <c r="D929" s="899"/>
      <c r="E929" s="899"/>
      <c r="F929" s="899"/>
      <c r="G929" s="937"/>
      <c r="I929" s="937"/>
      <c r="J929" s="937"/>
      <c r="K929" s="937"/>
      <c r="L929" s="937"/>
      <c r="M929" s="937"/>
      <c r="N929" s="937"/>
      <c r="O929" s="937"/>
      <c r="P929" s="937"/>
      <c r="Q929" s="937"/>
      <c r="R929" s="937"/>
      <c r="AC929" s="899"/>
      <c r="AD929" s="899"/>
      <c r="AE929" s="899"/>
      <c r="AF929" s="937"/>
      <c r="AG929" s="937"/>
      <c r="AH929" s="937"/>
      <c r="AI929" s="937"/>
      <c r="AJ929" s="937"/>
      <c r="AK929" s="937"/>
      <c r="AL929" s="937"/>
      <c r="AM929" s="937"/>
      <c r="AN929" s="937"/>
      <c r="AO929" s="937"/>
      <c r="AP929" s="937"/>
    </row>
    <row r="930" spans="4:42" ht="21.95" customHeight="1">
      <c r="D930" s="899"/>
      <c r="E930" s="899"/>
      <c r="F930" s="899"/>
      <c r="G930" s="937"/>
      <c r="I930" s="937"/>
      <c r="J930" s="937"/>
      <c r="K930" s="937"/>
      <c r="L930" s="937"/>
      <c r="M930" s="937"/>
      <c r="N930" s="937"/>
      <c r="O930" s="937"/>
      <c r="P930" s="937"/>
      <c r="Q930" s="937"/>
      <c r="R930" s="937"/>
      <c r="AC930" s="899"/>
      <c r="AD930" s="899"/>
      <c r="AE930" s="899"/>
      <c r="AF930" s="937"/>
      <c r="AG930" s="937"/>
      <c r="AH930" s="937"/>
      <c r="AI930" s="937"/>
      <c r="AJ930" s="937"/>
      <c r="AK930" s="937"/>
      <c r="AL930" s="937"/>
      <c r="AM930" s="937"/>
      <c r="AN930" s="937"/>
      <c r="AO930" s="937"/>
      <c r="AP930" s="937"/>
    </row>
    <row r="931" spans="4:42" ht="21.95" customHeight="1">
      <c r="D931" s="899"/>
      <c r="E931" s="899"/>
      <c r="F931" s="899"/>
      <c r="G931" s="937"/>
      <c r="I931" s="937"/>
      <c r="J931" s="937"/>
      <c r="K931" s="937"/>
      <c r="L931" s="937"/>
      <c r="M931" s="937"/>
      <c r="N931" s="937"/>
      <c r="O931" s="937"/>
      <c r="P931" s="937"/>
      <c r="Q931" s="937"/>
      <c r="R931" s="937"/>
      <c r="AC931" s="899"/>
      <c r="AD931" s="899"/>
      <c r="AE931" s="899"/>
      <c r="AF931" s="937"/>
      <c r="AG931" s="937"/>
      <c r="AH931" s="937"/>
      <c r="AI931" s="937"/>
      <c r="AJ931" s="937"/>
      <c r="AK931" s="937"/>
      <c r="AL931" s="937"/>
      <c r="AM931" s="937"/>
      <c r="AN931" s="937"/>
      <c r="AO931" s="937"/>
      <c r="AP931" s="937"/>
    </row>
    <row r="932" spans="4:42" ht="21.95" customHeight="1">
      <c r="D932" s="899"/>
      <c r="E932" s="899"/>
      <c r="F932" s="899"/>
      <c r="G932" s="937"/>
      <c r="I932" s="937"/>
      <c r="J932" s="937"/>
      <c r="K932" s="937"/>
      <c r="L932" s="937"/>
      <c r="M932" s="937"/>
      <c r="N932" s="937"/>
      <c r="O932" s="937"/>
      <c r="P932" s="937"/>
      <c r="Q932" s="937"/>
      <c r="R932" s="937"/>
      <c r="AC932" s="899"/>
      <c r="AD932" s="899"/>
      <c r="AE932" s="899"/>
      <c r="AF932" s="937"/>
      <c r="AG932" s="937"/>
      <c r="AH932" s="937"/>
      <c r="AI932" s="937"/>
      <c r="AJ932" s="937"/>
      <c r="AK932" s="937"/>
      <c r="AL932" s="937"/>
      <c r="AM932" s="937"/>
      <c r="AN932" s="937"/>
      <c r="AO932" s="937"/>
      <c r="AP932" s="937"/>
    </row>
    <row r="933" spans="4:42" ht="21.95" customHeight="1">
      <c r="D933" s="899"/>
      <c r="E933" s="899"/>
      <c r="F933" s="899"/>
      <c r="G933" s="937"/>
      <c r="I933" s="937"/>
      <c r="J933" s="937"/>
      <c r="K933" s="937"/>
      <c r="L933" s="937"/>
      <c r="M933" s="937"/>
      <c r="N933" s="937"/>
      <c r="O933" s="937"/>
      <c r="P933" s="937"/>
      <c r="Q933" s="937"/>
      <c r="R933" s="937"/>
      <c r="AC933" s="899"/>
      <c r="AD933" s="899"/>
      <c r="AE933" s="899"/>
      <c r="AF933" s="937"/>
      <c r="AG933" s="937"/>
      <c r="AH933" s="937"/>
      <c r="AI933" s="937"/>
      <c r="AJ933" s="937"/>
      <c r="AK933" s="937"/>
      <c r="AL933" s="937"/>
      <c r="AM933" s="937"/>
      <c r="AN933" s="937"/>
      <c r="AO933" s="937"/>
      <c r="AP933" s="937"/>
    </row>
    <row r="934" spans="4:42" ht="21.95" customHeight="1">
      <c r="D934" s="899"/>
      <c r="E934" s="899"/>
      <c r="F934" s="899"/>
      <c r="G934" s="937"/>
      <c r="I934" s="937"/>
      <c r="J934" s="937"/>
      <c r="K934" s="937"/>
      <c r="L934" s="937"/>
      <c r="M934" s="937"/>
      <c r="N934" s="937"/>
      <c r="O934" s="937"/>
      <c r="P934" s="937"/>
      <c r="Q934" s="937"/>
      <c r="R934" s="937"/>
      <c r="AC934" s="899"/>
      <c r="AD934" s="899"/>
      <c r="AE934" s="899"/>
      <c r="AF934" s="937"/>
      <c r="AG934" s="937"/>
      <c r="AH934" s="937"/>
      <c r="AI934" s="937"/>
      <c r="AJ934" s="937"/>
      <c r="AK934" s="937"/>
      <c r="AL934" s="937"/>
      <c r="AM934" s="937"/>
      <c r="AN934" s="937"/>
      <c r="AO934" s="937"/>
      <c r="AP934" s="937"/>
    </row>
    <row r="935" spans="4:42" ht="21.95" customHeight="1">
      <c r="D935" s="899"/>
      <c r="E935" s="899"/>
      <c r="F935" s="899"/>
      <c r="G935" s="937"/>
      <c r="I935" s="937"/>
      <c r="J935" s="937"/>
      <c r="K935" s="937"/>
      <c r="L935" s="937"/>
      <c r="M935" s="937"/>
      <c r="N935" s="937"/>
      <c r="O935" s="937"/>
      <c r="P935" s="937"/>
      <c r="Q935" s="937"/>
      <c r="R935" s="937"/>
      <c r="AC935" s="899"/>
      <c r="AD935" s="899"/>
      <c r="AE935" s="899"/>
      <c r="AF935" s="937"/>
      <c r="AG935" s="937"/>
      <c r="AH935" s="937"/>
      <c r="AI935" s="937"/>
      <c r="AJ935" s="937"/>
      <c r="AK935" s="937"/>
      <c r="AL935" s="937"/>
      <c r="AM935" s="937"/>
      <c r="AN935" s="937"/>
      <c r="AO935" s="937"/>
      <c r="AP935" s="937"/>
    </row>
    <row r="936" spans="4:42" ht="21.95" customHeight="1">
      <c r="D936" s="899"/>
      <c r="E936" s="899"/>
      <c r="F936" s="899"/>
      <c r="G936" s="937"/>
      <c r="I936" s="937"/>
      <c r="J936" s="937"/>
      <c r="K936" s="937"/>
      <c r="L936" s="937"/>
      <c r="M936" s="937"/>
      <c r="N936" s="937"/>
      <c r="O936" s="937"/>
      <c r="P936" s="937"/>
      <c r="Q936" s="937"/>
      <c r="R936" s="937"/>
      <c r="AC936" s="899"/>
      <c r="AD936" s="899"/>
      <c r="AE936" s="899"/>
      <c r="AF936" s="937"/>
      <c r="AG936" s="937"/>
      <c r="AH936" s="937"/>
      <c r="AI936" s="937"/>
      <c r="AJ936" s="937"/>
      <c r="AK936" s="937"/>
      <c r="AL936" s="937"/>
      <c r="AM936" s="937"/>
      <c r="AN936" s="937"/>
      <c r="AO936" s="937"/>
      <c r="AP936" s="937"/>
    </row>
    <row r="937" spans="4:42" ht="21.95" customHeight="1">
      <c r="D937" s="899"/>
      <c r="E937" s="899"/>
      <c r="F937" s="899"/>
      <c r="G937" s="937"/>
      <c r="I937" s="937"/>
      <c r="J937" s="937"/>
      <c r="K937" s="937"/>
      <c r="L937" s="937"/>
      <c r="M937" s="937"/>
      <c r="N937" s="937"/>
      <c r="O937" s="937"/>
      <c r="P937" s="937"/>
      <c r="Q937" s="937"/>
      <c r="R937" s="937"/>
      <c r="AC937" s="899"/>
      <c r="AD937" s="899"/>
      <c r="AE937" s="899"/>
      <c r="AF937" s="937"/>
      <c r="AG937" s="937"/>
      <c r="AH937" s="937"/>
      <c r="AI937" s="937"/>
      <c r="AJ937" s="937"/>
      <c r="AK937" s="937"/>
      <c r="AL937" s="937"/>
      <c r="AM937" s="937"/>
      <c r="AN937" s="937"/>
      <c r="AO937" s="937"/>
      <c r="AP937" s="937"/>
    </row>
    <row r="938" spans="4:42" ht="21.95" customHeight="1">
      <c r="D938" s="899"/>
      <c r="E938" s="899"/>
      <c r="F938" s="899"/>
      <c r="G938" s="937"/>
      <c r="I938" s="937"/>
      <c r="J938" s="937"/>
      <c r="K938" s="937"/>
      <c r="L938" s="937"/>
      <c r="M938" s="937"/>
      <c r="N938" s="937"/>
      <c r="O938" s="937"/>
      <c r="P938" s="937"/>
      <c r="Q938" s="937"/>
      <c r="R938" s="937"/>
      <c r="AC938" s="899"/>
      <c r="AD938" s="899"/>
      <c r="AE938" s="899"/>
      <c r="AF938" s="937"/>
      <c r="AG938" s="937"/>
      <c r="AH938" s="937"/>
      <c r="AI938" s="937"/>
      <c r="AJ938" s="937"/>
      <c r="AK938" s="937"/>
      <c r="AL938" s="937"/>
      <c r="AM938" s="937"/>
      <c r="AN938" s="937"/>
      <c r="AO938" s="937"/>
      <c r="AP938" s="937"/>
    </row>
    <row r="939" spans="4:42" ht="21.95" customHeight="1">
      <c r="D939" s="899"/>
      <c r="E939" s="899"/>
      <c r="F939" s="899"/>
      <c r="G939" s="937"/>
      <c r="I939" s="937"/>
      <c r="J939" s="937"/>
      <c r="K939" s="937"/>
      <c r="L939" s="937"/>
      <c r="M939" s="937"/>
      <c r="N939" s="937"/>
      <c r="O939" s="937"/>
      <c r="P939" s="937"/>
      <c r="Q939" s="937"/>
      <c r="R939" s="937"/>
      <c r="AC939" s="899"/>
      <c r="AD939" s="899"/>
      <c r="AE939" s="899"/>
      <c r="AF939" s="937"/>
      <c r="AG939" s="937"/>
      <c r="AH939" s="937"/>
      <c r="AI939" s="937"/>
      <c r="AJ939" s="937"/>
      <c r="AK939" s="937"/>
      <c r="AL939" s="937"/>
      <c r="AM939" s="937"/>
      <c r="AN939" s="937"/>
      <c r="AO939" s="937"/>
      <c r="AP939" s="937"/>
    </row>
    <row r="940" spans="4:42" ht="21.95" customHeight="1">
      <c r="D940" s="899"/>
      <c r="E940" s="899"/>
      <c r="F940" s="899"/>
      <c r="G940" s="937"/>
      <c r="I940" s="937"/>
      <c r="J940" s="937"/>
      <c r="K940" s="937"/>
      <c r="L940" s="937"/>
      <c r="M940" s="937"/>
      <c r="N940" s="937"/>
      <c r="O940" s="937"/>
      <c r="P940" s="937"/>
      <c r="Q940" s="937"/>
      <c r="R940" s="937"/>
      <c r="AC940" s="899"/>
      <c r="AD940" s="899"/>
      <c r="AE940" s="899"/>
      <c r="AF940" s="937"/>
      <c r="AG940" s="937"/>
      <c r="AH940" s="937"/>
      <c r="AI940" s="937"/>
      <c r="AJ940" s="937"/>
      <c r="AK940" s="937"/>
      <c r="AL940" s="937"/>
      <c r="AM940" s="937"/>
      <c r="AN940" s="937"/>
      <c r="AO940" s="937"/>
      <c r="AP940" s="937"/>
    </row>
    <row r="941" spans="4:42" ht="21.95" customHeight="1">
      <c r="D941" s="899"/>
      <c r="E941" s="899"/>
      <c r="F941" s="899"/>
      <c r="G941" s="937"/>
      <c r="I941" s="937"/>
      <c r="J941" s="937"/>
      <c r="K941" s="937"/>
      <c r="L941" s="937"/>
      <c r="M941" s="937"/>
      <c r="N941" s="937"/>
      <c r="O941" s="937"/>
      <c r="P941" s="937"/>
      <c r="Q941" s="937"/>
      <c r="R941" s="937"/>
      <c r="AC941" s="899"/>
      <c r="AD941" s="899"/>
      <c r="AE941" s="899"/>
      <c r="AF941" s="937"/>
      <c r="AG941" s="937"/>
      <c r="AH941" s="937"/>
      <c r="AI941" s="937"/>
      <c r="AJ941" s="937"/>
      <c r="AK941" s="937"/>
      <c r="AL941" s="937"/>
      <c r="AM941" s="937"/>
      <c r="AN941" s="937"/>
      <c r="AO941" s="937"/>
      <c r="AP941" s="937"/>
    </row>
    <row r="942" spans="4:42" ht="21.95" customHeight="1">
      <c r="D942" s="899"/>
      <c r="E942" s="899"/>
      <c r="F942" s="899"/>
      <c r="G942" s="937"/>
      <c r="I942" s="937"/>
      <c r="J942" s="937"/>
      <c r="K942" s="937"/>
      <c r="L942" s="937"/>
      <c r="M942" s="937"/>
      <c r="N942" s="937"/>
      <c r="O942" s="937"/>
      <c r="P942" s="937"/>
      <c r="Q942" s="937"/>
      <c r="R942" s="937"/>
      <c r="AC942" s="899"/>
      <c r="AD942" s="899"/>
      <c r="AE942" s="899"/>
      <c r="AF942" s="937"/>
      <c r="AG942" s="937"/>
      <c r="AH942" s="937"/>
      <c r="AI942" s="937"/>
      <c r="AJ942" s="937"/>
      <c r="AK942" s="937"/>
      <c r="AL942" s="937"/>
      <c r="AM942" s="937"/>
      <c r="AN942" s="937"/>
      <c r="AO942" s="937"/>
      <c r="AP942" s="937"/>
    </row>
    <row r="943" spans="4:42" ht="21.95" customHeight="1">
      <c r="D943" s="899"/>
      <c r="E943" s="899"/>
      <c r="F943" s="899"/>
      <c r="G943" s="937"/>
      <c r="I943" s="937"/>
      <c r="J943" s="937"/>
      <c r="K943" s="937"/>
      <c r="L943" s="937"/>
      <c r="M943" s="937"/>
      <c r="N943" s="937"/>
      <c r="O943" s="937"/>
      <c r="P943" s="937"/>
      <c r="Q943" s="937"/>
      <c r="R943" s="937"/>
      <c r="AC943" s="899"/>
      <c r="AD943" s="899"/>
      <c r="AE943" s="899"/>
      <c r="AF943" s="937"/>
      <c r="AG943" s="937"/>
      <c r="AH943" s="937"/>
      <c r="AI943" s="937"/>
      <c r="AJ943" s="937"/>
      <c r="AK943" s="937"/>
      <c r="AL943" s="937"/>
      <c r="AM943" s="937"/>
      <c r="AN943" s="937"/>
      <c r="AO943" s="937"/>
      <c r="AP943" s="937"/>
    </row>
    <row r="944" spans="4:42" ht="21.95" customHeight="1">
      <c r="D944" s="899"/>
      <c r="E944" s="899"/>
      <c r="F944" s="899"/>
      <c r="G944" s="937"/>
      <c r="I944" s="937"/>
      <c r="J944" s="937"/>
      <c r="K944" s="937"/>
      <c r="L944" s="937"/>
      <c r="M944" s="937"/>
      <c r="N944" s="937"/>
      <c r="O944" s="937"/>
      <c r="P944" s="937"/>
      <c r="Q944" s="937"/>
      <c r="R944" s="937"/>
      <c r="AC944" s="899"/>
      <c r="AD944" s="899"/>
      <c r="AE944" s="899"/>
      <c r="AF944" s="937"/>
      <c r="AG944" s="937"/>
      <c r="AH944" s="937"/>
      <c r="AI944" s="937"/>
      <c r="AJ944" s="937"/>
      <c r="AK944" s="937"/>
      <c r="AL944" s="937"/>
      <c r="AM944" s="937"/>
      <c r="AN944" s="937"/>
      <c r="AO944" s="937"/>
      <c r="AP944" s="937"/>
    </row>
    <row r="945" spans="4:42" ht="21.95" customHeight="1">
      <c r="D945" s="899"/>
      <c r="E945" s="899"/>
      <c r="F945" s="899"/>
      <c r="G945" s="937"/>
      <c r="I945" s="937"/>
      <c r="J945" s="937"/>
      <c r="K945" s="937"/>
      <c r="L945" s="937"/>
      <c r="M945" s="937"/>
      <c r="N945" s="937"/>
      <c r="O945" s="937"/>
      <c r="P945" s="937"/>
      <c r="Q945" s="937"/>
      <c r="R945" s="937"/>
      <c r="AC945" s="899"/>
      <c r="AD945" s="899"/>
      <c r="AE945" s="899"/>
      <c r="AF945" s="937"/>
      <c r="AG945" s="937"/>
      <c r="AH945" s="937"/>
      <c r="AI945" s="937"/>
      <c r="AJ945" s="937"/>
      <c r="AK945" s="937"/>
      <c r="AL945" s="937"/>
      <c r="AM945" s="937"/>
      <c r="AN945" s="937"/>
      <c r="AO945" s="937"/>
      <c r="AP945" s="937"/>
    </row>
    <row r="946" spans="4:42" ht="21.95" customHeight="1">
      <c r="D946" s="899"/>
      <c r="E946" s="899"/>
      <c r="F946" s="899"/>
      <c r="G946" s="937"/>
      <c r="I946" s="937"/>
      <c r="J946" s="937"/>
      <c r="K946" s="937"/>
      <c r="L946" s="937"/>
      <c r="M946" s="937"/>
      <c r="N946" s="937"/>
      <c r="O946" s="937"/>
      <c r="P946" s="937"/>
      <c r="Q946" s="937"/>
      <c r="R946" s="937"/>
      <c r="AC946" s="899"/>
      <c r="AD946" s="899"/>
      <c r="AE946" s="899"/>
      <c r="AF946" s="937"/>
      <c r="AG946" s="937"/>
      <c r="AH946" s="937"/>
      <c r="AI946" s="937"/>
      <c r="AJ946" s="937"/>
      <c r="AK946" s="937"/>
      <c r="AL946" s="937"/>
      <c r="AM946" s="937"/>
      <c r="AN946" s="937"/>
      <c r="AO946" s="937"/>
      <c r="AP946" s="937"/>
    </row>
    <row r="947" spans="4:42" ht="21.95" customHeight="1">
      <c r="D947" s="899"/>
      <c r="E947" s="899"/>
      <c r="F947" s="899"/>
      <c r="G947" s="937"/>
      <c r="I947" s="937"/>
      <c r="J947" s="937"/>
      <c r="K947" s="937"/>
      <c r="L947" s="937"/>
      <c r="M947" s="937"/>
      <c r="N947" s="937"/>
      <c r="O947" s="937"/>
      <c r="P947" s="937"/>
      <c r="Q947" s="937"/>
      <c r="R947" s="937"/>
      <c r="AC947" s="899"/>
      <c r="AD947" s="899"/>
      <c r="AE947" s="899"/>
      <c r="AF947" s="937"/>
      <c r="AG947" s="937"/>
      <c r="AH947" s="937"/>
      <c r="AI947" s="937"/>
      <c r="AJ947" s="937"/>
      <c r="AK947" s="937"/>
      <c r="AL947" s="937"/>
      <c r="AM947" s="937"/>
      <c r="AN947" s="937"/>
      <c r="AO947" s="937"/>
      <c r="AP947" s="937"/>
    </row>
    <row r="948" spans="4:42" ht="21.95" customHeight="1">
      <c r="D948" s="899"/>
      <c r="E948" s="899"/>
      <c r="F948" s="899"/>
      <c r="G948" s="937"/>
      <c r="I948" s="937"/>
      <c r="J948" s="937"/>
      <c r="K948" s="937"/>
      <c r="L948" s="937"/>
      <c r="M948" s="937"/>
      <c r="N948" s="937"/>
      <c r="O948" s="937"/>
      <c r="P948" s="937"/>
      <c r="Q948" s="937"/>
      <c r="R948" s="937"/>
      <c r="AC948" s="899"/>
      <c r="AD948" s="899"/>
      <c r="AE948" s="899"/>
      <c r="AF948" s="937"/>
      <c r="AG948" s="937"/>
      <c r="AH948" s="937"/>
      <c r="AI948" s="937"/>
      <c r="AJ948" s="937"/>
      <c r="AK948" s="937"/>
      <c r="AL948" s="937"/>
      <c r="AM948" s="937"/>
      <c r="AN948" s="937"/>
      <c r="AO948" s="937"/>
      <c r="AP948" s="937"/>
    </row>
    <row r="949" spans="4:42" ht="21.95" customHeight="1">
      <c r="D949" s="899"/>
      <c r="E949" s="899"/>
      <c r="F949" s="899"/>
      <c r="G949" s="937"/>
      <c r="I949" s="937"/>
      <c r="J949" s="937"/>
      <c r="K949" s="937"/>
      <c r="L949" s="937"/>
      <c r="M949" s="937"/>
      <c r="N949" s="937"/>
      <c r="O949" s="937"/>
      <c r="P949" s="937"/>
      <c r="Q949" s="937"/>
      <c r="R949" s="937"/>
      <c r="AC949" s="899"/>
      <c r="AD949" s="899"/>
      <c r="AE949" s="899"/>
      <c r="AF949" s="937"/>
      <c r="AG949" s="937"/>
      <c r="AH949" s="937"/>
      <c r="AI949" s="937"/>
      <c r="AJ949" s="937"/>
      <c r="AK949" s="937"/>
      <c r="AL949" s="937"/>
      <c r="AM949" s="937"/>
      <c r="AN949" s="937"/>
      <c r="AO949" s="937"/>
      <c r="AP949" s="937"/>
    </row>
    <row r="950" spans="4:42" ht="21.95" customHeight="1">
      <c r="D950" s="899"/>
      <c r="E950" s="899"/>
      <c r="F950" s="899"/>
      <c r="G950" s="937"/>
      <c r="I950" s="937"/>
      <c r="J950" s="937"/>
      <c r="K950" s="937"/>
      <c r="L950" s="937"/>
      <c r="M950" s="937"/>
      <c r="N950" s="937"/>
      <c r="O950" s="937"/>
      <c r="P950" s="937"/>
      <c r="Q950" s="937"/>
      <c r="R950" s="937"/>
      <c r="AC950" s="899"/>
      <c r="AD950" s="899"/>
      <c r="AE950" s="899"/>
      <c r="AF950" s="937"/>
      <c r="AG950" s="937"/>
      <c r="AH950" s="937"/>
      <c r="AI950" s="937"/>
      <c r="AJ950" s="937"/>
      <c r="AK950" s="937"/>
      <c r="AL950" s="937"/>
      <c r="AM950" s="937"/>
      <c r="AN950" s="937"/>
      <c r="AO950" s="937"/>
      <c r="AP950" s="937"/>
    </row>
    <row r="951" spans="4:42" ht="21.95" customHeight="1">
      <c r="D951" s="899"/>
      <c r="E951" s="899"/>
      <c r="F951" s="899"/>
      <c r="G951" s="937"/>
      <c r="I951" s="937"/>
      <c r="J951" s="937"/>
      <c r="K951" s="937"/>
      <c r="L951" s="937"/>
      <c r="M951" s="937"/>
      <c r="N951" s="937"/>
      <c r="O951" s="937"/>
      <c r="P951" s="937"/>
      <c r="Q951" s="937"/>
      <c r="R951" s="937"/>
      <c r="AC951" s="899"/>
      <c r="AD951" s="899"/>
      <c r="AE951" s="899"/>
      <c r="AF951" s="937"/>
      <c r="AG951" s="937"/>
      <c r="AH951" s="937"/>
      <c r="AI951" s="937"/>
      <c r="AJ951" s="937"/>
      <c r="AK951" s="937"/>
      <c r="AL951" s="937"/>
      <c r="AM951" s="937"/>
      <c r="AN951" s="937"/>
      <c r="AO951" s="937"/>
      <c r="AP951" s="937"/>
    </row>
    <row r="952" spans="4:42" ht="21.95" customHeight="1">
      <c r="D952" s="899"/>
      <c r="E952" s="899"/>
      <c r="F952" s="899"/>
      <c r="G952" s="937"/>
      <c r="I952" s="937"/>
      <c r="J952" s="937"/>
      <c r="K952" s="937"/>
      <c r="L952" s="937"/>
      <c r="M952" s="937"/>
      <c r="N952" s="937"/>
      <c r="O952" s="937"/>
      <c r="P952" s="937"/>
      <c r="Q952" s="937"/>
      <c r="R952" s="937"/>
      <c r="AC952" s="899"/>
      <c r="AD952" s="899"/>
      <c r="AE952" s="899"/>
      <c r="AF952" s="937"/>
      <c r="AG952" s="937"/>
      <c r="AH952" s="937"/>
      <c r="AI952" s="937"/>
      <c r="AJ952" s="937"/>
      <c r="AK952" s="937"/>
      <c r="AL952" s="937"/>
      <c r="AM952" s="937"/>
      <c r="AN952" s="937"/>
      <c r="AO952" s="937"/>
      <c r="AP952" s="937"/>
    </row>
    <row r="953" spans="4:42" ht="21.95" customHeight="1">
      <c r="D953" s="899"/>
      <c r="E953" s="899"/>
      <c r="F953" s="899"/>
      <c r="G953" s="937"/>
      <c r="I953" s="937"/>
      <c r="J953" s="937"/>
      <c r="K953" s="937"/>
      <c r="L953" s="937"/>
      <c r="M953" s="937"/>
      <c r="N953" s="937"/>
      <c r="O953" s="937"/>
      <c r="P953" s="937"/>
      <c r="Q953" s="937"/>
      <c r="R953" s="937"/>
      <c r="AC953" s="899"/>
      <c r="AD953" s="899"/>
      <c r="AE953" s="899"/>
      <c r="AF953" s="937"/>
      <c r="AG953" s="937"/>
      <c r="AH953" s="937"/>
      <c r="AI953" s="937"/>
      <c r="AJ953" s="937"/>
      <c r="AK953" s="937"/>
      <c r="AL953" s="937"/>
      <c r="AM953" s="937"/>
      <c r="AN953" s="937"/>
      <c r="AO953" s="937"/>
      <c r="AP953" s="937"/>
    </row>
    <row r="954" spans="4:42" ht="21.95" customHeight="1">
      <c r="D954" s="899"/>
      <c r="E954" s="899"/>
      <c r="F954" s="899"/>
      <c r="G954" s="937"/>
      <c r="I954" s="937"/>
      <c r="J954" s="937"/>
      <c r="K954" s="937"/>
      <c r="L954" s="937"/>
      <c r="M954" s="937"/>
      <c r="N954" s="937"/>
      <c r="O954" s="937"/>
      <c r="P954" s="937"/>
      <c r="Q954" s="937"/>
      <c r="R954" s="937"/>
      <c r="AC954" s="899"/>
      <c r="AD954" s="899"/>
      <c r="AE954" s="899"/>
      <c r="AF954" s="937"/>
      <c r="AG954" s="937"/>
      <c r="AH954" s="937"/>
      <c r="AI954" s="937"/>
      <c r="AJ954" s="937"/>
      <c r="AK954" s="937"/>
      <c r="AL954" s="937"/>
      <c r="AM954" s="937"/>
      <c r="AN954" s="937"/>
      <c r="AO954" s="937"/>
      <c r="AP954" s="937"/>
    </row>
    <row r="955" spans="4:42" ht="21.95" customHeight="1">
      <c r="D955" s="899"/>
      <c r="E955" s="899"/>
      <c r="F955" s="899"/>
      <c r="G955" s="937"/>
      <c r="I955" s="937"/>
      <c r="J955" s="937"/>
      <c r="K955" s="937"/>
      <c r="L955" s="937"/>
      <c r="M955" s="937"/>
      <c r="N955" s="937"/>
      <c r="O955" s="937"/>
      <c r="P955" s="937"/>
      <c r="Q955" s="937"/>
      <c r="R955" s="937"/>
      <c r="AC955" s="899"/>
      <c r="AD955" s="899"/>
      <c r="AE955" s="899"/>
      <c r="AF955" s="937"/>
      <c r="AG955" s="937"/>
      <c r="AH955" s="937"/>
      <c r="AI955" s="937"/>
      <c r="AJ955" s="937"/>
      <c r="AK955" s="937"/>
      <c r="AL955" s="937"/>
      <c r="AM955" s="937"/>
      <c r="AN955" s="937"/>
      <c r="AO955" s="937"/>
      <c r="AP955" s="937"/>
    </row>
    <row r="956" spans="4:42" ht="21.95" customHeight="1">
      <c r="D956" s="899"/>
      <c r="E956" s="899"/>
      <c r="F956" s="899"/>
      <c r="G956" s="937"/>
      <c r="I956" s="937"/>
      <c r="J956" s="937"/>
      <c r="K956" s="937"/>
      <c r="L956" s="937"/>
      <c r="M956" s="937"/>
      <c r="N956" s="937"/>
      <c r="O956" s="937"/>
      <c r="P956" s="937"/>
      <c r="Q956" s="937"/>
      <c r="R956" s="937"/>
      <c r="AC956" s="899"/>
      <c r="AD956" s="899"/>
      <c r="AE956" s="899"/>
      <c r="AF956" s="937"/>
      <c r="AG956" s="937"/>
      <c r="AH956" s="937"/>
      <c r="AI956" s="937"/>
      <c r="AJ956" s="937"/>
      <c r="AK956" s="937"/>
      <c r="AL956" s="937"/>
      <c r="AM956" s="937"/>
      <c r="AN956" s="937"/>
      <c r="AO956" s="937"/>
      <c r="AP956" s="937"/>
    </row>
    <row r="957" spans="4:42" ht="21.95" customHeight="1">
      <c r="D957" s="899"/>
      <c r="E957" s="899"/>
      <c r="F957" s="899"/>
      <c r="G957" s="937"/>
      <c r="I957" s="937"/>
      <c r="J957" s="937"/>
      <c r="K957" s="937"/>
      <c r="L957" s="937"/>
      <c r="M957" s="937"/>
      <c r="N957" s="937"/>
      <c r="O957" s="937"/>
      <c r="P957" s="937"/>
      <c r="Q957" s="937"/>
      <c r="R957" s="937"/>
      <c r="AC957" s="899"/>
      <c r="AD957" s="899"/>
      <c r="AE957" s="899"/>
      <c r="AF957" s="937"/>
      <c r="AG957" s="937"/>
      <c r="AH957" s="937"/>
      <c r="AI957" s="937"/>
      <c r="AJ957" s="937"/>
      <c r="AK957" s="937"/>
      <c r="AL957" s="937"/>
      <c r="AM957" s="937"/>
      <c r="AN957" s="937"/>
      <c r="AO957" s="937"/>
      <c r="AP957" s="937"/>
    </row>
    <row r="958" spans="4:42" ht="21.95" customHeight="1">
      <c r="D958" s="899"/>
      <c r="E958" s="899"/>
      <c r="F958" s="899"/>
      <c r="G958" s="937"/>
      <c r="I958" s="937"/>
      <c r="J958" s="937"/>
      <c r="K958" s="937"/>
      <c r="L958" s="937"/>
      <c r="M958" s="937"/>
      <c r="N958" s="937"/>
      <c r="O958" s="937"/>
      <c r="P958" s="937"/>
      <c r="Q958" s="937"/>
      <c r="R958" s="937"/>
      <c r="AC958" s="899"/>
      <c r="AD958" s="899"/>
      <c r="AE958" s="899"/>
      <c r="AF958" s="937"/>
      <c r="AG958" s="937"/>
      <c r="AH958" s="937"/>
      <c r="AI958" s="937"/>
      <c r="AJ958" s="937"/>
      <c r="AK958" s="937"/>
      <c r="AL958" s="937"/>
      <c r="AM958" s="937"/>
      <c r="AN958" s="937"/>
      <c r="AO958" s="937"/>
      <c r="AP958" s="937"/>
    </row>
    <row r="959" spans="4:42" ht="21.95" customHeight="1">
      <c r="D959" s="899"/>
      <c r="E959" s="899"/>
      <c r="F959" s="899"/>
      <c r="G959" s="937"/>
      <c r="I959" s="937"/>
      <c r="J959" s="937"/>
      <c r="K959" s="937"/>
      <c r="L959" s="937"/>
      <c r="M959" s="937"/>
      <c r="N959" s="937"/>
      <c r="O959" s="937"/>
      <c r="P959" s="937"/>
      <c r="Q959" s="937"/>
      <c r="R959" s="937"/>
      <c r="AC959" s="899"/>
      <c r="AD959" s="899"/>
      <c r="AE959" s="899"/>
      <c r="AF959" s="937"/>
      <c r="AG959" s="937"/>
      <c r="AH959" s="937"/>
      <c r="AI959" s="937"/>
      <c r="AJ959" s="937"/>
      <c r="AK959" s="937"/>
      <c r="AL959" s="937"/>
      <c r="AM959" s="937"/>
      <c r="AN959" s="937"/>
      <c r="AO959" s="937"/>
      <c r="AP959" s="937"/>
    </row>
    <row r="960" spans="4:42" ht="21.95" customHeight="1">
      <c r="D960" s="899"/>
      <c r="E960" s="899"/>
      <c r="F960" s="899"/>
      <c r="G960" s="937"/>
      <c r="I960" s="937"/>
      <c r="J960" s="937"/>
      <c r="K960" s="937"/>
      <c r="L960" s="937"/>
      <c r="M960" s="937"/>
      <c r="N960" s="937"/>
      <c r="O960" s="937"/>
      <c r="P960" s="937"/>
      <c r="Q960" s="937"/>
      <c r="R960" s="937"/>
      <c r="AC960" s="899"/>
      <c r="AD960" s="899"/>
      <c r="AE960" s="899"/>
      <c r="AF960" s="937"/>
      <c r="AG960" s="937"/>
      <c r="AH960" s="937"/>
      <c r="AI960" s="937"/>
      <c r="AJ960" s="937"/>
      <c r="AK960" s="937"/>
      <c r="AL960" s="937"/>
      <c r="AM960" s="937"/>
      <c r="AN960" s="937"/>
      <c r="AO960" s="937"/>
      <c r="AP960" s="937"/>
    </row>
    <row r="961" spans="4:42" ht="21.95" customHeight="1">
      <c r="D961" s="899"/>
      <c r="E961" s="899"/>
      <c r="F961" s="899"/>
      <c r="G961" s="937"/>
      <c r="I961" s="937"/>
      <c r="J961" s="937"/>
      <c r="K961" s="937"/>
      <c r="L961" s="937"/>
      <c r="M961" s="937"/>
      <c r="N961" s="937"/>
      <c r="O961" s="937"/>
      <c r="P961" s="937"/>
      <c r="Q961" s="937"/>
      <c r="R961" s="937"/>
      <c r="AC961" s="899"/>
      <c r="AD961" s="899"/>
      <c r="AE961" s="899"/>
      <c r="AF961" s="937"/>
      <c r="AG961" s="937"/>
      <c r="AH961" s="937"/>
      <c r="AI961" s="937"/>
      <c r="AJ961" s="937"/>
      <c r="AK961" s="937"/>
      <c r="AL961" s="937"/>
      <c r="AM961" s="937"/>
      <c r="AN961" s="937"/>
      <c r="AO961" s="937"/>
      <c r="AP961" s="937"/>
    </row>
    <row r="962" spans="4:42" ht="21.95" customHeight="1">
      <c r="D962" s="899"/>
      <c r="E962" s="899"/>
      <c r="F962" s="899"/>
      <c r="G962" s="937"/>
      <c r="I962" s="937"/>
      <c r="J962" s="937"/>
      <c r="K962" s="937"/>
      <c r="L962" s="937"/>
      <c r="M962" s="937"/>
      <c r="N962" s="937"/>
      <c r="O962" s="937"/>
      <c r="P962" s="937"/>
      <c r="Q962" s="937"/>
      <c r="R962" s="937"/>
      <c r="AC962" s="899"/>
      <c r="AD962" s="899"/>
      <c r="AE962" s="899"/>
      <c r="AF962" s="937"/>
      <c r="AG962" s="937"/>
      <c r="AH962" s="937"/>
      <c r="AI962" s="937"/>
      <c r="AJ962" s="937"/>
      <c r="AK962" s="937"/>
      <c r="AL962" s="937"/>
      <c r="AM962" s="937"/>
      <c r="AN962" s="937"/>
      <c r="AO962" s="937"/>
      <c r="AP962" s="937"/>
    </row>
    <row r="963" spans="4:42" ht="21.95" customHeight="1">
      <c r="D963" s="899"/>
      <c r="E963" s="899"/>
      <c r="F963" s="899"/>
      <c r="G963" s="937"/>
      <c r="I963" s="937"/>
      <c r="J963" s="937"/>
      <c r="K963" s="937"/>
      <c r="L963" s="937"/>
      <c r="M963" s="937"/>
      <c r="N963" s="937"/>
      <c r="O963" s="937"/>
      <c r="P963" s="937"/>
      <c r="Q963" s="937"/>
      <c r="R963" s="937"/>
      <c r="AC963" s="899"/>
      <c r="AD963" s="899"/>
      <c r="AE963" s="899"/>
      <c r="AF963" s="937"/>
      <c r="AG963" s="937"/>
      <c r="AH963" s="937"/>
      <c r="AI963" s="937"/>
      <c r="AJ963" s="937"/>
      <c r="AK963" s="937"/>
      <c r="AL963" s="937"/>
      <c r="AM963" s="937"/>
      <c r="AN963" s="937"/>
      <c r="AO963" s="937"/>
      <c r="AP963" s="937"/>
    </row>
    <row r="964" spans="4:42" ht="21.95" customHeight="1">
      <c r="D964" s="899"/>
      <c r="E964" s="899"/>
      <c r="F964" s="899"/>
      <c r="G964" s="937"/>
      <c r="I964" s="937"/>
      <c r="J964" s="937"/>
      <c r="K964" s="937"/>
      <c r="L964" s="937"/>
      <c r="M964" s="937"/>
      <c r="N964" s="937"/>
      <c r="O964" s="937"/>
      <c r="P964" s="937"/>
      <c r="Q964" s="937"/>
      <c r="R964" s="937"/>
      <c r="AC964" s="899"/>
      <c r="AD964" s="899"/>
      <c r="AE964" s="899"/>
      <c r="AF964" s="937"/>
      <c r="AG964" s="937"/>
      <c r="AH964" s="937"/>
      <c r="AI964" s="937"/>
      <c r="AJ964" s="937"/>
      <c r="AK964" s="937"/>
      <c r="AL964" s="937"/>
      <c r="AM964" s="937"/>
      <c r="AN964" s="937"/>
      <c r="AO964" s="937"/>
      <c r="AP964" s="937"/>
    </row>
    <row r="965" spans="4:42" ht="21.95" customHeight="1">
      <c r="D965" s="899"/>
      <c r="E965" s="899"/>
      <c r="F965" s="899"/>
      <c r="G965" s="937"/>
      <c r="I965" s="937"/>
      <c r="J965" s="937"/>
      <c r="K965" s="937"/>
      <c r="L965" s="937"/>
      <c r="M965" s="937"/>
      <c r="N965" s="937"/>
      <c r="O965" s="937"/>
      <c r="P965" s="937"/>
      <c r="Q965" s="937"/>
      <c r="R965" s="937"/>
      <c r="AC965" s="899"/>
      <c r="AD965" s="899"/>
      <c r="AE965" s="899"/>
      <c r="AF965" s="937"/>
      <c r="AG965" s="937"/>
      <c r="AH965" s="937"/>
      <c r="AI965" s="937"/>
      <c r="AJ965" s="937"/>
      <c r="AK965" s="937"/>
      <c r="AL965" s="937"/>
      <c r="AM965" s="937"/>
      <c r="AN965" s="937"/>
      <c r="AO965" s="937"/>
      <c r="AP965" s="937"/>
    </row>
    <row r="966" spans="4:42" ht="21.95" customHeight="1">
      <c r="D966" s="899"/>
      <c r="E966" s="899"/>
      <c r="F966" s="899"/>
      <c r="G966" s="937"/>
      <c r="I966" s="937"/>
      <c r="J966" s="937"/>
      <c r="K966" s="937"/>
      <c r="L966" s="937"/>
      <c r="M966" s="937"/>
      <c r="N966" s="937"/>
      <c r="O966" s="937"/>
      <c r="P966" s="937"/>
      <c r="Q966" s="937"/>
      <c r="R966" s="937"/>
      <c r="AC966" s="899"/>
      <c r="AD966" s="899"/>
      <c r="AE966" s="899"/>
      <c r="AF966" s="937"/>
      <c r="AG966" s="937"/>
      <c r="AH966" s="937"/>
      <c r="AI966" s="937"/>
      <c r="AJ966" s="937"/>
      <c r="AK966" s="937"/>
      <c r="AL966" s="937"/>
      <c r="AM966" s="937"/>
      <c r="AN966" s="937"/>
      <c r="AO966" s="937"/>
      <c r="AP966" s="937"/>
    </row>
    <row r="967" spans="4:42" ht="21.95" customHeight="1">
      <c r="D967" s="899"/>
      <c r="E967" s="899"/>
      <c r="F967" s="899"/>
      <c r="G967" s="937"/>
      <c r="I967" s="937"/>
      <c r="J967" s="937"/>
      <c r="K967" s="937"/>
      <c r="L967" s="937"/>
      <c r="M967" s="937"/>
      <c r="N967" s="937"/>
      <c r="O967" s="937"/>
      <c r="P967" s="937"/>
      <c r="Q967" s="937"/>
      <c r="R967" s="937"/>
      <c r="AC967" s="899"/>
      <c r="AD967" s="899"/>
      <c r="AE967" s="899"/>
      <c r="AF967" s="937"/>
      <c r="AG967" s="937"/>
      <c r="AH967" s="937"/>
      <c r="AI967" s="937"/>
      <c r="AJ967" s="937"/>
      <c r="AK967" s="937"/>
      <c r="AL967" s="937"/>
      <c r="AM967" s="937"/>
      <c r="AN967" s="937"/>
      <c r="AO967" s="937"/>
      <c r="AP967" s="937"/>
    </row>
    <row r="968" spans="4:42" ht="21.95" customHeight="1">
      <c r="D968" s="899"/>
      <c r="E968" s="899"/>
      <c r="F968" s="899"/>
      <c r="G968" s="937"/>
      <c r="I968" s="937"/>
      <c r="J968" s="937"/>
      <c r="K968" s="937"/>
      <c r="L968" s="937"/>
      <c r="M968" s="937"/>
      <c r="N968" s="937"/>
      <c r="O968" s="937"/>
      <c r="P968" s="937"/>
      <c r="Q968" s="937"/>
      <c r="R968" s="937"/>
      <c r="AC968" s="899"/>
      <c r="AD968" s="899"/>
      <c r="AE968" s="899"/>
      <c r="AF968" s="937"/>
      <c r="AG968" s="937"/>
      <c r="AH968" s="937"/>
      <c r="AI968" s="937"/>
      <c r="AJ968" s="937"/>
      <c r="AK968" s="937"/>
      <c r="AL968" s="937"/>
      <c r="AM968" s="937"/>
      <c r="AN968" s="937"/>
      <c r="AO968" s="937"/>
      <c r="AP968" s="937"/>
    </row>
    <row r="969" spans="4:42" ht="21.95" customHeight="1">
      <c r="D969" s="899"/>
      <c r="E969" s="899"/>
      <c r="F969" s="899"/>
      <c r="G969" s="937"/>
      <c r="I969" s="937"/>
      <c r="J969" s="937"/>
      <c r="K969" s="937"/>
      <c r="L969" s="937"/>
      <c r="M969" s="937"/>
      <c r="N969" s="937"/>
      <c r="O969" s="937"/>
      <c r="P969" s="937"/>
      <c r="Q969" s="937"/>
      <c r="R969" s="937"/>
      <c r="AC969" s="899"/>
      <c r="AD969" s="899"/>
      <c r="AE969" s="899"/>
      <c r="AF969" s="937"/>
      <c r="AG969" s="937"/>
      <c r="AH969" s="937"/>
      <c r="AI969" s="937"/>
      <c r="AJ969" s="937"/>
      <c r="AK969" s="937"/>
      <c r="AL969" s="937"/>
      <c r="AM969" s="937"/>
      <c r="AN969" s="937"/>
      <c r="AO969" s="937"/>
      <c r="AP969" s="937"/>
    </row>
    <row r="970" spans="4:42" ht="21.95" customHeight="1">
      <c r="D970" s="899"/>
      <c r="E970" s="899"/>
      <c r="F970" s="899"/>
      <c r="G970" s="937"/>
      <c r="I970" s="937"/>
      <c r="J970" s="937"/>
      <c r="K970" s="937"/>
      <c r="L970" s="937"/>
      <c r="M970" s="937"/>
      <c r="N970" s="937"/>
      <c r="O970" s="937"/>
      <c r="P970" s="937"/>
      <c r="Q970" s="937"/>
      <c r="R970" s="937"/>
      <c r="AC970" s="899"/>
      <c r="AD970" s="899"/>
      <c r="AE970" s="899"/>
      <c r="AF970" s="937"/>
      <c r="AG970" s="937"/>
      <c r="AH970" s="937"/>
      <c r="AI970" s="937"/>
      <c r="AJ970" s="937"/>
      <c r="AK970" s="937"/>
      <c r="AL970" s="937"/>
      <c r="AM970" s="937"/>
      <c r="AN970" s="937"/>
      <c r="AO970" s="937"/>
      <c r="AP970" s="937"/>
    </row>
    <row r="971" spans="4:42" ht="21.95" customHeight="1">
      <c r="D971" s="899"/>
      <c r="E971" s="899"/>
      <c r="F971" s="899"/>
      <c r="G971" s="937"/>
      <c r="I971" s="937"/>
      <c r="J971" s="937"/>
      <c r="K971" s="937"/>
      <c r="L971" s="937"/>
      <c r="M971" s="937"/>
      <c r="N971" s="937"/>
      <c r="O971" s="937"/>
      <c r="P971" s="937"/>
      <c r="Q971" s="937"/>
      <c r="R971" s="937"/>
      <c r="AC971" s="899"/>
      <c r="AD971" s="899"/>
      <c r="AE971" s="899"/>
      <c r="AF971" s="937"/>
      <c r="AG971" s="937"/>
      <c r="AH971" s="937"/>
      <c r="AI971" s="937"/>
      <c r="AJ971" s="937"/>
      <c r="AK971" s="937"/>
      <c r="AL971" s="937"/>
      <c r="AM971" s="937"/>
      <c r="AN971" s="937"/>
      <c r="AO971" s="937"/>
      <c r="AP971" s="937"/>
    </row>
    <row r="972" spans="4:42" ht="21.95" customHeight="1">
      <c r="D972" s="899"/>
      <c r="E972" s="899"/>
      <c r="F972" s="899"/>
      <c r="G972" s="937"/>
      <c r="I972" s="937"/>
      <c r="J972" s="937"/>
      <c r="K972" s="937"/>
      <c r="L972" s="937"/>
      <c r="M972" s="937"/>
      <c r="N972" s="937"/>
      <c r="O972" s="937"/>
      <c r="P972" s="937"/>
      <c r="Q972" s="937"/>
      <c r="R972" s="937"/>
      <c r="AC972" s="899"/>
      <c r="AD972" s="899"/>
      <c r="AE972" s="899"/>
      <c r="AF972" s="937"/>
      <c r="AG972" s="937"/>
      <c r="AH972" s="937"/>
      <c r="AI972" s="937"/>
      <c r="AJ972" s="937"/>
      <c r="AK972" s="937"/>
      <c r="AL972" s="937"/>
      <c r="AM972" s="937"/>
      <c r="AN972" s="937"/>
      <c r="AO972" s="937"/>
      <c r="AP972" s="937"/>
    </row>
    <row r="973" spans="4:42" ht="21.95" customHeight="1">
      <c r="D973" s="899"/>
      <c r="E973" s="899"/>
      <c r="F973" s="899"/>
      <c r="G973" s="937"/>
      <c r="I973" s="937"/>
      <c r="J973" s="937"/>
      <c r="K973" s="937"/>
      <c r="L973" s="937"/>
      <c r="M973" s="937"/>
      <c r="N973" s="937"/>
      <c r="O973" s="937"/>
      <c r="P973" s="937"/>
      <c r="Q973" s="937"/>
      <c r="R973" s="937"/>
      <c r="AC973" s="899"/>
      <c r="AD973" s="899"/>
      <c r="AE973" s="899"/>
      <c r="AF973" s="937"/>
      <c r="AG973" s="937"/>
      <c r="AH973" s="937"/>
      <c r="AI973" s="937"/>
      <c r="AJ973" s="937"/>
      <c r="AK973" s="937"/>
      <c r="AL973" s="937"/>
      <c r="AM973" s="937"/>
      <c r="AN973" s="937"/>
      <c r="AO973" s="937"/>
      <c r="AP973" s="937"/>
    </row>
    <row r="974" spans="4:42" ht="21.95" customHeight="1">
      <c r="D974" s="899"/>
      <c r="E974" s="899"/>
      <c r="F974" s="899"/>
      <c r="G974" s="937"/>
      <c r="I974" s="937"/>
      <c r="J974" s="937"/>
      <c r="K974" s="937"/>
      <c r="L974" s="937"/>
      <c r="M974" s="937"/>
      <c r="N974" s="937"/>
      <c r="O974" s="937"/>
      <c r="P974" s="937"/>
      <c r="Q974" s="937"/>
      <c r="R974" s="937"/>
      <c r="AC974" s="899"/>
      <c r="AD974" s="899"/>
      <c r="AE974" s="899"/>
      <c r="AF974" s="937"/>
      <c r="AG974" s="937"/>
      <c r="AH974" s="937"/>
      <c r="AI974" s="937"/>
      <c r="AJ974" s="937"/>
      <c r="AK974" s="937"/>
      <c r="AL974" s="937"/>
      <c r="AM974" s="937"/>
      <c r="AN974" s="937"/>
      <c r="AO974" s="937"/>
      <c r="AP974" s="937"/>
    </row>
    <row r="975" spans="4:42" ht="21.95" customHeight="1">
      <c r="D975" s="899"/>
      <c r="E975" s="899"/>
      <c r="F975" s="899"/>
      <c r="G975" s="937"/>
      <c r="I975" s="937"/>
      <c r="J975" s="937"/>
      <c r="K975" s="937"/>
      <c r="L975" s="937"/>
      <c r="M975" s="937"/>
      <c r="N975" s="937"/>
      <c r="O975" s="937"/>
      <c r="P975" s="937"/>
      <c r="Q975" s="937"/>
      <c r="R975" s="937"/>
      <c r="AC975" s="899"/>
      <c r="AD975" s="899"/>
      <c r="AE975" s="899"/>
      <c r="AF975" s="937"/>
      <c r="AG975" s="937"/>
      <c r="AH975" s="937"/>
      <c r="AI975" s="937"/>
      <c r="AJ975" s="937"/>
      <c r="AK975" s="937"/>
      <c r="AL975" s="937"/>
      <c r="AM975" s="937"/>
      <c r="AN975" s="937"/>
      <c r="AO975" s="937"/>
      <c r="AP975" s="937"/>
    </row>
  </sheetData>
  <mergeCells count="56">
    <mergeCell ref="D415:F415"/>
    <mergeCell ref="D462:R462"/>
    <mergeCell ref="D463:F463"/>
    <mergeCell ref="D315:R315"/>
    <mergeCell ref="D316:F316"/>
    <mergeCell ref="D363:R363"/>
    <mergeCell ref="D364:F364"/>
    <mergeCell ref="D414:R414"/>
    <mergeCell ref="D220:R220"/>
    <mergeCell ref="D221:R221"/>
    <mergeCell ref="D267:R267"/>
    <mergeCell ref="D268:F268"/>
    <mergeCell ref="D175:F175"/>
    <mergeCell ref="D222:F222"/>
    <mergeCell ref="D127:R127"/>
    <mergeCell ref="D128:F128"/>
    <mergeCell ref="D173:R173"/>
    <mergeCell ref="D174:R174"/>
    <mergeCell ref="D91:F91"/>
    <mergeCell ref="D49:F49"/>
    <mergeCell ref="D89:R89"/>
    <mergeCell ref="D90:R90"/>
    <mergeCell ref="D3:R3"/>
    <mergeCell ref="D4:R4"/>
    <mergeCell ref="D5:R5"/>
    <mergeCell ref="D6:F6"/>
    <mergeCell ref="D47:R47"/>
    <mergeCell ref="AC3:AP3"/>
    <mergeCell ref="AC4:AP4"/>
    <mergeCell ref="AC5:AP5"/>
    <mergeCell ref="AC6:AE6"/>
    <mergeCell ref="D48:R48"/>
    <mergeCell ref="AC47:AP47"/>
    <mergeCell ref="AC48:AP48"/>
    <mergeCell ref="AC49:AE49"/>
    <mergeCell ref="AC89:AP89"/>
    <mergeCell ref="AC90:AP90"/>
    <mergeCell ref="AC91:AE91"/>
    <mergeCell ref="AC127:AP127"/>
    <mergeCell ref="AC128:AE128"/>
    <mergeCell ref="AC173:AP173"/>
    <mergeCell ref="AC174:AP174"/>
    <mergeCell ref="AC175:AE175"/>
    <mergeCell ref="AC220:AP220"/>
    <mergeCell ref="AC221:AP221"/>
    <mergeCell ref="AC222:AE222"/>
    <mergeCell ref="AC267:AP267"/>
    <mergeCell ref="AC414:AP414"/>
    <mergeCell ref="AC415:AE415"/>
    <mergeCell ref="AC462:AP462"/>
    <mergeCell ref="AC463:AE463"/>
    <mergeCell ref="AC268:AE268"/>
    <mergeCell ref="AC315:AP315"/>
    <mergeCell ref="AC316:AE316"/>
    <mergeCell ref="AC363:AP363"/>
    <mergeCell ref="AC364:AE364"/>
  </mergeCells>
  <pageMargins left="0.70866141732283505" right="0.59055118110236204" top="0.44685039399999998" bottom="0.196850393700787" header="0.31496062992126" footer="0.31496062992126"/>
  <pageSetup paperSize="9" scale="67" orientation="portrait" horizontalDpi="4294967293" r:id="rId1"/>
  <headerFooter scaleWithDoc="0" alignWithMargins="0">
    <oddHeader>&amp;C&amp;"Arial,ตัวหนา"&amp;9แบบยืนยันความถูกต้องชื่อกิจกรรมชุมนุม  กลุ่มกิจกรรมพัฒนาผู้เรียน 
ภาคเรียนที่ 1  ปีการศึกษา 2562  โรงเรียนตากพิทยาคม อำเภอเมืองตาก จังหวัดตาก</oddHeader>
    <oddFooter>&amp;Cคำชี้แจง ให้นักเรียนทุกคนตรวจสอบข้อมูลรหัสและชื่อกิจกรรมชุมนุม(เทียบหน้า2) ถ้าถูกต้องให้เขียนชื่อ-นามสกุล
ลงในช่อง "ลงชื่อยืนยันความถูกต้อง"  ถ้าผิดให้เขียนข้อมูลฯใหม่ลงในช่อง"หมายเหตุ"
เมื่อเสร็จแล้ว ส่งที่ครูรุ่งเดือน  ศิริมิลินทร์ ณ ห้องนาฏศิลป์ฯ</oddFooter>
  </headerFooter>
  <rowBreaks count="10" manualBreakCount="10">
    <brk id="42" max="17" man="1"/>
    <brk id="84" max="17" man="1"/>
    <brk id="121" max="17" man="1"/>
    <brk id="169" max="17" man="1"/>
    <brk id="216" max="17" man="1"/>
    <brk id="262" max="17" man="1"/>
    <brk id="309" max="17" man="1"/>
    <brk id="358" max="17" man="1"/>
    <brk id="409" max="17" man="1"/>
    <brk id="456" max="17" man="1"/>
  </rowBreaks>
  <colBreaks count="1" manualBreakCount="1">
    <brk id="19" max="50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564"/>
  <sheetViews>
    <sheetView view="pageLayout" topLeftCell="B162" zoomScale="90" zoomScaleNormal="100" zoomScaleSheetLayoutView="85" zoomScalePageLayoutView="90" workbookViewId="0">
      <selection activeCell="D173" sqref="D173"/>
    </sheetView>
  </sheetViews>
  <sheetFormatPr defaultColWidth="9.140625" defaultRowHeight="21.95" customHeight="1"/>
  <cols>
    <col min="1" max="1" width="4.140625" style="582" customWidth="1"/>
    <col min="2" max="2" width="6.140625" style="581" customWidth="1"/>
    <col min="3" max="3" width="10.7109375" style="582" customWidth="1"/>
    <col min="4" max="4" width="29" style="1165" customWidth="1"/>
    <col min="5" max="5" width="14.140625" style="582" customWidth="1"/>
    <col min="6" max="6" width="34.140625" style="582" customWidth="1"/>
    <col min="7" max="7" width="28.28515625" style="582" customWidth="1"/>
    <col min="8" max="8" width="12.5703125" style="582" customWidth="1"/>
    <col min="9" max="9" width="6.28515625" style="582" customWidth="1"/>
    <col min="10" max="10" width="6.140625" style="582" customWidth="1"/>
    <col min="11" max="11" width="6.42578125" style="582" customWidth="1"/>
    <col min="12" max="12" width="6.28515625" style="582" customWidth="1"/>
    <col min="13" max="13" width="6.5703125" style="582" customWidth="1"/>
    <col min="14" max="14" width="6.7109375" style="582" customWidth="1"/>
    <col min="15" max="15" width="6.5703125" style="582" customWidth="1"/>
    <col min="16" max="16" width="6.85546875" style="582" customWidth="1"/>
    <col min="17" max="17" width="5.28515625" style="582" hidden="1" customWidth="1"/>
    <col min="18" max="18" width="9.140625" style="582"/>
    <col min="19" max="20" width="13" style="582" customWidth="1"/>
    <col min="21" max="21" width="12.85546875" style="582" customWidth="1"/>
    <col min="22" max="22" width="22.5703125" style="582" customWidth="1"/>
    <col min="23" max="23" width="19.140625" style="582" bestFit="1" customWidth="1"/>
    <col min="24" max="24" width="28.28515625" style="582" customWidth="1"/>
    <col min="25" max="25" width="10.5703125" style="582" customWidth="1"/>
    <col min="26" max="26" width="10.140625" style="582" customWidth="1"/>
    <col min="27" max="27" width="19.85546875" style="582" customWidth="1"/>
    <col min="28" max="28" width="11.85546875" style="582" customWidth="1"/>
    <col min="29" max="29" width="13.140625" style="582" bestFit="1" customWidth="1"/>
    <col min="30" max="16384" width="9.140625" style="582"/>
  </cols>
  <sheetData>
    <row r="1" spans="1:27" ht="21.95" customHeight="1">
      <c r="C1" s="581"/>
      <c r="D1" s="1164"/>
      <c r="E1" s="866"/>
      <c r="F1" s="866"/>
      <c r="G1" s="866"/>
      <c r="H1" s="581"/>
      <c r="I1" s="581"/>
      <c r="J1" s="581"/>
      <c r="K1" s="581"/>
      <c r="L1" s="581"/>
      <c r="M1" s="581"/>
      <c r="N1" s="581"/>
      <c r="O1" s="581"/>
      <c r="P1" s="581"/>
      <c r="Q1" s="581"/>
    </row>
    <row r="2" spans="1:27" ht="21.95" customHeight="1">
      <c r="A2" s="582" t="s">
        <v>45</v>
      </c>
      <c r="C2" s="581"/>
      <c r="D2" s="1164"/>
      <c r="E2" s="866"/>
      <c r="F2" s="866"/>
      <c r="G2" s="866"/>
      <c r="H2" s="581"/>
      <c r="I2" s="581"/>
      <c r="J2" s="581"/>
      <c r="K2" s="581"/>
      <c r="L2" s="581"/>
      <c r="M2" s="581"/>
      <c r="N2" s="581"/>
      <c r="O2" s="581"/>
      <c r="P2" s="581"/>
      <c r="Q2" s="581"/>
    </row>
    <row r="3" spans="1:27" ht="21.95" customHeight="1">
      <c r="C3" s="581"/>
      <c r="D3" s="1164"/>
      <c r="E3" s="866"/>
      <c r="F3" s="866"/>
      <c r="G3" s="866"/>
      <c r="H3" s="581"/>
      <c r="I3" s="581"/>
      <c r="J3" s="581"/>
      <c r="K3" s="581"/>
      <c r="L3" s="581"/>
      <c r="M3" s="581"/>
      <c r="N3" s="581"/>
      <c r="O3" s="581"/>
      <c r="P3" s="581"/>
      <c r="Q3" s="581"/>
    </row>
    <row r="4" spans="1:27" ht="21.95" customHeight="1">
      <c r="C4" s="581"/>
      <c r="D4" s="1164"/>
      <c r="E4" s="866"/>
      <c r="F4" s="866"/>
      <c r="G4" s="866"/>
      <c r="H4" s="581"/>
      <c r="I4" s="581"/>
      <c r="J4" s="581"/>
      <c r="K4" s="581"/>
      <c r="L4" s="581"/>
      <c r="M4" s="581"/>
      <c r="N4" s="581"/>
      <c r="O4" s="581"/>
      <c r="P4" s="581"/>
      <c r="Q4" s="581"/>
      <c r="U4" s="747"/>
    </row>
    <row r="5" spans="1:27" ht="21.95" customHeight="1">
      <c r="T5" s="583"/>
      <c r="U5" s="747"/>
      <c r="Z5" s="583"/>
    </row>
    <row r="6" spans="1:27" ht="21.95" customHeight="1">
      <c r="B6" s="825" t="s">
        <v>1</v>
      </c>
      <c r="C6" s="825" t="s">
        <v>2</v>
      </c>
      <c r="D6" s="1166" t="s">
        <v>2116</v>
      </c>
      <c r="E6" s="826" t="s">
        <v>4793</v>
      </c>
      <c r="F6" s="826" t="s">
        <v>4794</v>
      </c>
      <c r="G6" s="826" t="s">
        <v>5081</v>
      </c>
      <c r="H6" s="826" t="s">
        <v>4795</v>
      </c>
      <c r="I6" s="826"/>
      <c r="J6" s="826"/>
      <c r="K6" s="826"/>
      <c r="L6" s="826"/>
      <c r="M6" s="826"/>
      <c r="N6" s="585"/>
      <c r="O6" s="585"/>
      <c r="P6" s="586"/>
      <c r="Q6" s="587"/>
      <c r="T6" s="583"/>
      <c r="Z6" s="583" t="s">
        <v>3330</v>
      </c>
    </row>
    <row r="7" spans="1:27" ht="21.95" customHeight="1">
      <c r="B7" s="588">
        <v>1</v>
      </c>
      <c r="C7" s="396">
        <v>33980</v>
      </c>
      <c r="D7" s="1167" t="s">
        <v>690</v>
      </c>
      <c r="E7" s="396" t="s">
        <v>4829</v>
      </c>
      <c r="F7" s="896" t="str">
        <f>VLOOKUP(E7,'รหัส 1-2562-ม.ต้น'!$B$11:$C$86,2)</f>
        <v>A-MATH1</v>
      </c>
      <c r="G7" s="590"/>
      <c r="H7" s="590"/>
      <c r="I7" s="590"/>
      <c r="J7" s="590"/>
      <c r="K7" s="590"/>
      <c r="L7" s="590"/>
      <c r="M7" s="590"/>
      <c r="N7" s="590"/>
      <c r="O7" s="590"/>
      <c r="P7" s="590"/>
      <c r="T7" s="591"/>
      <c r="U7" s="592"/>
      <c r="Z7" s="593">
        <v>34007</v>
      </c>
      <c r="AA7" s="594" t="s">
        <v>652</v>
      </c>
    </row>
    <row r="8" spans="1:27" ht="21.95" customHeight="1">
      <c r="B8" s="588">
        <v>2</v>
      </c>
      <c r="C8" s="396">
        <v>34007</v>
      </c>
      <c r="D8" s="595" t="s">
        <v>652</v>
      </c>
      <c r="E8" s="396" t="s">
        <v>4854</v>
      </c>
      <c r="F8" s="896" t="str">
        <f>VLOOKUP(E8,'รหัส 1-2562-ม.ต้น'!$B$11:$C$86,2)</f>
        <v>เด็กช่างถ่ายภาพ</v>
      </c>
      <c r="G8" s="590"/>
      <c r="H8" s="590"/>
      <c r="I8" s="590"/>
      <c r="J8" s="590"/>
      <c r="K8" s="590"/>
      <c r="L8" s="590"/>
      <c r="M8" s="590"/>
      <c r="N8" s="590"/>
      <c r="O8" s="590"/>
      <c r="P8" s="590"/>
      <c r="T8" s="591"/>
      <c r="U8" s="596"/>
      <c r="Z8" s="593">
        <v>34009</v>
      </c>
      <c r="AA8" s="597" t="s">
        <v>653</v>
      </c>
    </row>
    <row r="9" spans="1:27" ht="21.95" customHeight="1">
      <c r="B9" s="588">
        <v>3</v>
      </c>
      <c r="C9" s="396">
        <v>34063</v>
      </c>
      <c r="D9" s="595" t="s">
        <v>654</v>
      </c>
      <c r="E9" s="396" t="s">
        <v>4897</v>
      </c>
      <c r="F9" s="896" t="str">
        <f>VLOOKUP(E9,'รหัส 1-2562-ม.ต้น'!$B$11:$C$86,2)</f>
        <v>JCZ ZONE</v>
      </c>
      <c r="G9" s="590"/>
      <c r="H9" s="590"/>
      <c r="I9" s="590"/>
      <c r="J9" s="590"/>
      <c r="K9" s="590"/>
      <c r="L9" s="590"/>
      <c r="M9" s="590"/>
      <c r="N9" s="590"/>
      <c r="O9" s="590"/>
      <c r="P9" s="590"/>
      <c r="T9" s="591"/>
      <c r="U9" s="598"/>
      <c r="Z9" s="593">
        <v>34063</v>
      </c>
      <c r="AA9" s="599" t="s">
        <v>654</v>
      </c>
    </row>
    <row r="10" spans="1:27" ht="21.95" customHeight="1">
      <c r="B10" s="588">
        <v>4</v>
      </c>
      <c r="C10" s="396">
        <v>34066</v>
      </c>
      <c r="D10" s="595" t="s">
        <v>656</v>
      </c>
      <c r="E10" s="396" t="s">
        <v>4831</v>
      </c>
      <c r="F10" s="896" t="str">
        <f>VLOOKUP(E10,'รหัส 1-2562-ม.ต้น'!$B$11:$C$86,2)</f>
        <v xml:space="preserve"> CROSSWORD  GAME</v>
      </c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T10" s="591"/>
      <c r="U10" s="596"/>
      <c r="Z10" s="593">
        <v>34065</v>
      </c>
      <c r="AA10" s="597" t="s">
        <v>655</v>
      </c>
    </row>
    <row r="11" spans="1:27" ht="21.95" customHeight="1">
      <c r="B11" s="588">
        <v>5</v>
      </c>
      <c r="C11" s="396">
        <v>34072</v>
      </c>
      <c r="D11" s="595" t="s">
        <v>658</v>
      </c>
      <c r="E11" s="396" t="s">
        <v>4827</v>
      </c>
      <c r="F11" s="896" t="str">
        <f>VLOOKUP(E11,'รหัส 1-2562-ม.ต้น'!$B$11:$C$86,2)</f>
        <v>โอลิมปิกวิชาการ  สอวน. ตพ.</v>
      </c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T11" s="591"/>
      <c r="U11" s="598"/>
      <c r="Z11" s="593">
        <v>34066</v>
      </c>
      <c r="AA11" s="599" t="s">
        <v>656</v>
      </c>
    </row>
    <row r="12" spans="1:27" ht="21.95" customHeight="1">
      <c r="B12" s="588">
        <v>6</v>
      </c>
      <c r="C12" s="396">
        <v>34089</v>
      </c>
      <c r="D12" s="595" t="s">
        <v>659</v>
      </c>
      <c r="E12" s="396" t="s">
        <v>4827</v>
      </c>
      <c r="F12" s="896" t="str">
        <f>VLOOKUP(E12,'รหัส 1-2562-ม.ต้น'!$B$11:$C$86,2)</f>
        <v>โอลิมปิกวิชาการ  สอวน. ตพ.</v>
      </c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T12" s="591"/>
      <c r="U12" s="596"/>
      <c r="Z12" s="593">
        <v>34071</v>
      </c>
      <c r="AA12" s="597" t="s">
        <v>657</v>
      </c>
    </row>
    <row r="13" spans="1:27" ht="21.95" customHeight="1">
      <c r="B13" s="588">
        <v>7</v>
      </c>
      <c r="C13" s="396">
        <v>34133</v>
      </c>
      <c r="D13" s="595" t="s">
        <v>661</v>
      </c>
      <c r="E13" s="396" t="s">
        <v>4829</v>
      </c>
      <c r="F13" s="896" t="str">
        <f>VLOOKUP(E13,'รหัส 1-2562-ม.ต้น'!$B$11:$C$86,2)</f>
        <v>A-MATH1</v>
      </c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T13" s="591"/>
      <c r="U13" s="598"/>
      <c r="Z13" s="593">
        <v>34072</v>
      </c>
      <c r="AA13" s="599" t="s">
        <v>658</v>
      </c>
    </row>
    <row r="14" spans="1:27" ht="21.95" customHeight="1">
      <c r="B14" s="600">
        <v>8</v>
      </c>
      <c r="C14" s="601">
        <v>34150</v>
      </c>
      <c r="D14" s="1168" t="s">
        <v>664</v>
      </c>
      <c r="E14" s="396" t="s">
        <v>4829</v>
      </c>
      <c r="F14" s="896" t="str">
        <f>VLOOKUP(E14,'รหัส 1-2562-ม.ต้น'!$B$11:$C$86,2)</f>
        <v>A-MATH1</v>
      </c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T14" s="591"/>
      <c r="U14" s="602"/>
      <c r="Z14" s="593">
        <v>34089</v>
      </c>
      <c r="AA14" s="603" t="s">
        <v>659</v>
      </c>
    </row>
    <row r="15" spans="1:27" ht="21.95" customHeight="1">
      <c r="B15" s="588">
        <v>9</v>
      </c>
      <c r="C15" s="396">
        <v>34193</v>
      </c>
      <c r="D15" s="595" t="s">
        <v>665</v>
      </c>
      <c r="E15" s="396" t="s">
        <v>4831</v>
      </c>
      <c r="F15" s="896" t="str">
        <f>VLOOKUP(E15,'รหัส 1-2562-ม.ต้น'!$B$11:$C$86,2)</f>
        <v xml:space="preserve"> CROSSWORD  GAME</v>
      </c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T15" s="591"/>
      <c r="U15" s="596"/>
      <c r="Z15" s="593">
        <v>34094</v>
      </c>
      <c r="AA15" s="597" t="s">
        <v>660</v>
      </c>
    </row>
    <row r="16" spans="1:27" ht="21.95" customHeight="1">
      <c r="B16" s="604">
        <v>10</v>
      </c>
      <c r="C16" s="605">
        <v>34210</v>
      </c>
      <c r="D16" s="1169" t="s">
        <v>666</v>
      </c>
      <c r="E16" s="396" t="s">
        <v>4806</v>
      </c>
      <c r="F16" s="896" t="str">
        <f>VLOOKUP(E16,'รหัส 1-2562-ม.ต้น'!$B$11:$C$86,2)</f>
        <v>วิทยศิลป์</v>
      </c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T16" s="591"/>
      <c r="U16" s="598"/>
      <c r="Z16" s="593">
        <v>34133</v>
      </c>
      <c r="AA16" s="599" t="s">
        <v>661</v>
      </c>
    </row>
    <row r="17" spans="2:27" ht="21.95" customHeight="1">
      <c r="B17" s="588">
        <v>11</v>
      </c>
      <c r="C17" s="396">
        <v>34212</v>
      </c>
      <c r="D17" s="595" t="s">
        <v>667</v>
      </c>
      <c r="E17" s="396" t="s">
        <v>4806</v>
      </c>
      <c r="F17" s="896" t="str">
        <f>VLOOKUP(E17,'รหัส 1-2562-ม.ต้น'!$B$11:$C$86,2)</f>
        <v>วิทยศิลป์</v>
      </c>
      <c r="G17" s="590"/>
      <c r="H17" s="590"/>
      <c r="I17" s="590"/>
      <c r="J17" s="590"/>
      <c r="K17" s="590"/>
      <c r="L17" s="590"/>
      <c r="M17" s="590"/>
      <c r="N17" s="590"/>
      <c r="O17" s="590"/>
      <c r="P17" s="590"/>
      <c r="T17" s="591"/>
      <c r="U17" s="596"/>
      <c r="Z17" s="593">
        <v>34134</v>
      </c>
      <c r="AA17" s="597" t="s">
        <v>662</v>
      </c>
    </row>
    <row r="18" spans="2:27" ht="21.95" customHeight="1">
      <c r="B18" s="588">
        <v>12</v>
      </c>
      <c r="C18" s="396">
        <v>34215</v>
      </c>
      <c r="D18" s="1167" t="s">
        <v>705</v>
      </c>
      <c r="E18" s="396" t="s">
        <v>4919</v>
      </c>
      <c r="F18" s="896" t="str">
        <f>VLOOKUP(E18,'รหัส 1-2562-ม.ต้น'!$B$11:$C$86,2)</f>
        <v>เพื่อนช่วยเพื่อน(yc)</v>
      </c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T18" s="591"/>
      <c r="U18" s="596"/>
      <c r="Z18" s="593">
        <v>34142</v>
      </c>
      <c r="AA18" s="597" t="s">
        <v>663</v>
      </c>
    </row>
    <row r="19" spans="2:27" ht="21.95" customHeight="1">
      <c r="B19" s="588">
        <v>13</v>
      </c>
      <c r="C19" s="396">
        <v>34226</v>
      </c>
      <c r="D19" s="595" t="s">
        <v>668</v>
      </c>
      <c r="E19" s="396" t="s">
        <v>4854</v>
      </c>
      <c r="F19" s="896" t="str">
        <f>VLOOKUP(E19,'รหัส 1-2562-ม.ต้น'!$B$11:$C$86,2)</f>
        <v>เด็กช่างถ่ายภาพ</v>
      </c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T19" s="591"/>
      <c r="U19" s="602"/>
      <c r="Z19" s="593">
        <v>34150</v>
      </c>
      <c r="AA19" s="603" t="s">
        <v>664</v>
      </c>
    </row>
    <row r="20" spans="2:27" ht="21.95" customHeight="1">
      <c r="B20" s="588">
        <v>14</v>
      </c>
      <c r="C20" s="396">
        <v>34233</v>
      </c>
      <c r="D20" s="595" t="s">
        <v>669</v>
      </c>
      <c r="E20" s="396" t="s">
        <v>4806</v>
      </c>
      <c r="F20" s="896" t="str">
        <f>VLOOKUP(E20,'รหัส 1-2562-ม.ต้น'!$B$11:$C$86,2)</f>
        <v>วิทยศิลป์</v>
      </c>
      <c r="G20" s="590"/>
      <c r="H20" s="590"/>
      <c r="I20" s="590"/>
      <c r="J20" s="590"/>
      <c r="K20" s="590"/>
      <c r="L20" s="590"/>
      <c r="M20" s="590"/>
      <c r="N20" s="590"/>
      <c r="O20" s="590"/>
      <c r="P20" s="590"/>
      <c r="T20" s="591"/>
      <c r="U20" s="598"/>
      <c r="Z20" s="593">
        <v>34193</v>
      </c>
      <c r="AA20" s="599" t="s">
        <v>665</v>
      </c>
    </row>
    <row r="21" spans="2:27" ht="21.95" customHeight="1">
      <c r="B21" s="588">
        <v>15</v>
      </c>
      <c r="C21" s="396">
        <v>34239</v>
      </c>
      <c r="D21" s="595" t="s">
        <v>670</v>
      </c>
      <c r="E21" s="396" t="s">
        <v>4854</v>
      </c>
      <c r="F21" s="896" t="str">
        <f>VLOOKUP(E21,'รหัส 1-2562-ม.ต้น'!$B$11:$C$86,2)</f>
        <v>เด็กช่างถ่ายภาพ</v>
      </c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T21" s="591"/>
      <c r="U21" s="598"/>
      <c r="Z21" s="593">
        <v>34210</v>
      </c>
      <c r="AA21" s="599" t="s">
        <v>666</v>
      </c>
    </row>
    <row r="22" spans="2:27" ht="21.95" customHeight="1">
      <c r="B22" s="588">
        <v>16</v>
      </c>
      <c r="C22" s="396">
        <v>34241</v>
      </c>
      <c r="D22" s="595" t="s">
        <v>671</v>
      </c>
      <c r="E22" s="396" t="s">
        <v>4854</v>
      </c>
      <c r="F22" s="896" t="str">
        <f>VLOOKUP(E22,'รหัส 1-2562-ม.ต้น'!$B$11:$C$86,2)</f>
        <v>เด็กช่างถ่ายภาพ</v>
      </c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T22" s="591"/>
      <c r="U22" s="598"/>
      <c r="Z22" s="593">
        <v>34212</v>
      </c>
      <c r="AA22" s="599" t="s">
        <v>667</v>
      </c>
    </row>
    <row r="23" spans="2:27" ht="21.95" customHeight="1">
      <c r="B23" s="588">
        <v>17</v>
      </c>
      <c r="C23" s="396">
        <v>34246</v>
      </c>
      <c r="D23" s="1167" t="s">
        <v>709</v>
      </c>
      <c r="E23" s="396" t="s">
        <v>4804</v>
      </c>
      <c r="F23" s="896" t="str">
        <f>VLOOKUP(E23,'รหัส 1-2562-ม.ต้น'!$B$11:$C$86,2)</f>
        <v>อาหารพื้นบ้าน</v>
      </c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T23" s="591"/>
      <c r="U23" s="598"/>
      <c r="Z23" s="593">
        <v>34226</v>
      </c>
      <c r="AA23" s="599" t="s">
        <v>668</v>
      </c>
    </row>
    <row r="24" spans="2:27" ht="21.95" customHeight="1">
      <c r="B24" s="588">
        <v>18</v>
      </c>
      <c r="C24" s="396">
        <v>34284</v>
      </c>
      <c r="D24" s="1167" t="s">
        <v>712</v>
      </c>
      <c r="E24" s="396" t="s">
        <v>4804</v>
      </c>
      <c r="F24" s="896" t="str">
        <f>VLOOKUP(E24,'รหัส 1-2562-ม.ต้น'!$B$11:$C$86,2)</f>
        <v>อาหารพื้นบ้าน</v>
      </c>
      <c r="G24" s="590"/>
      <c r="H24" s="590"/>
      <c r="I24" s="590"/>
      <c r="J24" s="590"/>
      <c r="K24" s="590"/>
      <c r="L24" s="590"/>
      <c r="M24" s="590"/>
      <c r="N24" s="590"/>
      <c r="O24" s="590"/>
      <c r="P24" s="590"/>
      <c r="T24" s="591"/>
      <c r="U24" s="598"/>
      <c r="Z24" s="593">
        <v>34233</v>
      </c>
      <c r="AA24" s="599" t="s">
        <v>669</v>
      </c>
    </row>
    <row r="25" spans="2:27" ht="21.95" customHeight="1">
      <c r="B25" s="588">
        <v>19</v>
      </c>
      <c r="C25" s="396">
        <v>34292</v>
      </c>
      <c r="D25" s="595" t="s">
        <v>672</v>
      </c>
      <c r="E25" s="396" t="s">
        <v>4854</v>
      </c>
      <c r="F25" s="896" t="str">
        <f>VLOOKUP(E25,'รหัส 1-2562-ม.ต้น'!$B$11:$C$86,2)</f>
        <v>เด็กช่างถ่ายภาพ</v>
      </c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T25" s="591"/>
      <c r="U25" s="598"/>
      <c r="Z25" s="593">
        <v>34239</v>
      </c>
      <c r="AA25" s="599" t="s">
        <v>670</v>
      </c>
    </row>
    <row r="26" spans="2:27" ht="21.95" customHeight="1">
      <c r="B26" s="588">
        <v>20</v>
      </c>
      <c r="C26" s="396">
        <v>34310</v>
      </c>
      <c r="D26" s="595" t="s">
        <v>673</v>
      </c>
      <c r="E26" s="396" t="s">
        <v>4854</v>
      </c>
      <c r="F26" s="896" t="str">
        <f>VLOOKUP(E26,'รหัส 1-2562-ม.ต้น'!$B$11:$C$86,2)</f>
        <v>เด็กช่างถ่ายภาพ</v>
      </c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T26" s="591"/>
      <c r="U26" s="598"/>
      <c r="Z26" s="593">
        <v>34241</v>
      </c>
      <c r="AA26" s="599" t="s">
        <v>671</v>
      </c>
    </row>
    <row r="27" spans="2:27" ht="21.95" customHeight="1">
      <c r="B27" s="588">
        <v>21</v>
      </c>
      <c r="C27" s="396">
        <v>34311</v>
      </c>
      <c r="D27" s="595" t="s">
        <v>674</v>
      </c>
      <c r="E27" s="396" t="s">
        <v>4806</v>
      </c>
      <c r="F27" s="896" t="str">
        <f>VLOOKUP(E27,'รหัส 1-2562-ม.ต้น'!$B$11:$C$86,2)</f>
        <v>วิทยศิลป์</v>
      </c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T27" s="591"/>
      <c r="U27" s="598"/>
      <c r="Z27" s="593">
        <v>34292</v>
      </c>
      <c r="AA27" s="599" t="s">
        <v>672</v>
      </c>
    </row>
    <row r="28" spans="2:27" ht="21.95" customHeight="1">
      <c r="B28" s="588">
        <v>22</v>
      </c>
      <c r="C28" s="396">
        <v>34318</v>
      </c>
      <c r="D28" s="595" t="s">
        <v>676</v>
      </c>
      <c r="E28" s="396" t="s">
        <v>4854</v>
      </c>
      <c r="F28" s="896" t="str">
        <f>VLOOKUP(E28,'รหัส 1-2562-ม.ต้น'!$B$11:$C$86,2)</f>
        <v>เด็กช่างถ่ายภาพ</v>
      </c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T28" s="591"/>
      <c r="U28" s="598"/>
      <c r="Z28" s="593">
        <v>34310</v>
      </c>
      <c r="AA28" s="599" t="s">
        <v>673</v>
      </c>
    </row>
    <row r="29" spans="2:27" ht="21.95" customHeight="1">
      <c r="B29" s="588">
        <v>23</v>
      </c>
      <c r="C29" s="396">
        <v>34323</v>
      </c>
      <c r="D29" s="595" t="s">
        <v>677</v>
      </c>
      <c r="E29" s="396" t="s">
        <v>4854</v>
      </c>
      <c r="F29" s="896" t="str">
        <f>VLOOKUP(E29,'รหัส 1-2562-ม.ต้น'!$B$11:$C$86,2)</f>
        <v>เด็กช่างถ่ายภาพ</v>
      </c>
      <c r="G29" s="590"/>
      <c r="H29" s="590"/>
      <c r="I29" s="590"/>
      <c r="J29" s="590"/>
      <c r="K29" s="590"/>
      <c r="L29" s="590"/>
      <c r="M29" s="590"/>
      <c r="N29" s="590"/>
      <c r="O29" s="590"/>
      <c r="P29" s="590"/>
      <c r="T29" s="591"/>
      <c r="U29" s="598"/>
      <c r="Z29" s="593">
        <v>34311</v>
      </c>
      <c r="AA29" s="599" t="s">
        <v>674</v>
      </c>
    </row>
    <row r="30" spans="2:27" ht="21.95" customHeight="1">
      <c r="B30" s="588">
        <v>24</v>
      </c>
      <c r="C30" s="396">
        <v>34331</v>
      </c>
      <c r="D30" s="595" t="s">
        <v>678</v>
      </c>
      <c r="E30" s="396" t="s">
        <v>4854</v>
      </c>
      <c r="F30" s="896" t="str">
        <f>VLOOKUP(E30,'รหัส 1-2562-ม.ต้น'!$B$11:$C$86,2)</f>
        <v>เด็กช่างถ่ายภาพ</v>
      </c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T30" s="591"/>
      <c r="U30" s="596"/>
      <c r="Z30" s="593">
        <v>34317</v>
      </c>
      <c r="AA30" s="597" t="s">
        <v>675</v>
      </c>
    </row>
    <row r="31" spans="2:27" ht="21.95" customHeight="1">
      <c r="B31" s="588">
        <v>25</v>
      </c>
      <c r="C31" s="396">
        <v>34334</v>
      </c>
      <c r="D31" s="1167" t="s">
        <v>714</v>
      </c>
      <c r="E31" s="396" t="s">
        <v>4903</v>
      </c>
      <c r="F31" s="896" t="str">
        <f>VLOOKUP(E31,'รหัส 1-2562-ม.ต้น'!$B$11:$C$86,2)</f>
        <v>หมอภาษา</v>
      </c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T31" s="591"/>
      <c r="U31" s="598"/>
      <c r="Z31" s="593">
        <v>34318</v>
      </c>
      <c r="AA31" s="599" t="s">
        <v>676</v>
      </c>
    </row>
    <row r="32" spans="2:27" ht="21.95" customHeight="1">
      <c r="B32" s="588">
        <v>26</v>
      </c>
      <c r="C32" s="396">
        <v>34364</v>
      </c>
      <c r="D32" s="595" t="s">
        <v>679</v>
      </c>
      <c r="E32" s="396" t="s">
        <v>4905</v>
      </c>
      <c r="F32" s="896" t="str">
        <f>VLOOKUP(E32,'รหัส 1-2562-ม.ต้น'!$B$11:$C$86,2)</f>
        <v>ประชาสัมพันธ์</v>
      </c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T32" s="591"/>
      <c r="U32" s="598"/>
      <c r="Z32" s="593">
        <v>34323</v>
      </c>
      <c r="AA32" s="599" t="s">
        <v>677</v>
      </c>
    </row>
    <row r="33" spans="2:27" ht="21.95" customHeight="1">
      <c r="B33" s="588">
        <v>27</v>
      </c>
      <c r="C33" s="396">
        <v>34368</v>
      </c>
      <c r="D33" s="595" t="s">
        <v>680</v>
      </c>
      <c r="E33" s="396" t="s">
        <v>4854</v>
      </c>
      <c r="F33" s="896" t="str">
        <f>VLOOKUP(E33,'รหัส 1-2562-ม.ต้น'!$B$11:$C$86,2)</f>
        <v>เด็กช่างถ่ายภาพ</v>
      </c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T33" s="591"/>
      <c r="U33" s="598"/>
      <c r="Z33" s="593">
        <v>34331</v>
      </c>
      <c r="AA33" s="599" t="s">
        <v>678</v>
      </c>
    </row>
    <row r="34" spans="2:27" ht="21.95" customHeight="1">
      <c r="B34" s="588">
        <v>28</v>
      </c>
      <c r="C34" s="396">
        <v>34370</v>
      </c>
      <c r="D34" s="1167" t="s">
        <v>717</v>
      </c>
      <c r="E34" s="396" t="s">
        <v>4804</v>
      </c>
      <c r="F34" s="896" t="str">
        <f>VLOOKUP(E34,'รหัส 1-2562-ม.ต้น'!$B$11:$C$86,2)</f>
        <v>อาหารพื้นบ้าน</v>
      </c>
      <c r="G34" s="606"/>
      <c r="H34" s="606"/>
      <c r="I34" s="606"/>
      <c r="J34" s="606"/>
      <c r="K34" s="606"/>
      <c r="L34" s="606"/>
      <c r="M34" s="606"/>
      <c r="N34" s="606"/>
      <c r="O34" s="606"/>
      <c r="P34" s="590"/>
      <c r="T34" s="591"/>
      <c r="U34" s="598"/>
      <c r="Z34" s="593">
        <v>34364</v>
      </c>
      <c r="AA34" s="599" t="s">
        <v>679</v>
      </c>
    </row>
    <row r="35" spans="2:27" ht="21.95" customHeight="1">
      <c r="B35" s="588">
        <v>29</v>
      </c>
      <c r="C35" s="396">
        <v>34376</v>
      </c>
      <c r="D35" s="595" t="s">
        <v>681</v>
      </c>
      <c r="E35" s="396" t="s">
        <v>4806</v>
      </c>
      <c r="F35" s="896" t="str">
        <f>VLOOKUP(E35,'รหัส 1-2562-ม.ต้น'!$B$11:$C$86,2)</f>
        <v>วิทยศิลป์</v>
      </c>
      <c r="G35" s="590"/>
      <c r="H35" s="590"/>
      <c r="I35" s="590"/>
      <c r="J35" s="590"/>
      <c r="K35" s="590"/>
      <c r="L35" s="590"/>
      <c r="M35" s="590"/>
      <c r="N35" s="590"/>
      <c r="O35" s="590"/>
      <c r="P35" s="590"/>
      <c r="T35" s="591"/>
      <c r="U35" s="598"/>
      <c r="Z35" s="593">
        <v>34368</v>
      </c>
      <c r="AA35" s="599" t="s">
        <v>680</v>
      </c>
    </row>
    <row r="36" spans="2:27" ht="21.95" customHeight="1">
      <c r="B36" s="588">
        <v>30</v>
      </c>
      <c r="C36" s="396">
        <v>34384</v>
      </c>
      <c r="D36" s="595" t="s">
        <v>682</v>
      </c>
      <c r="E36" s="396" t="s">
        <v>4854</v>
      </c>
      <c r="F36" s="896" t="str">
        <f>VLOOKUP(E36,'รหัส 1-2562-ม.ต้น'!$B$11:$C$86,2)</f>
        <v>เด็กช่างถ่ายภาพ</v>
      </c>
      <c r="G36" s="590"/>
      <c r="H36" s="590"/>
      <c r="I36" s="590"/>
      <c r="J36" s="590"/>
      <c r="K36" s="590"/>
      <c r="L36" s="590"/>
      <c r="M36" s="590"/>
      <c r="N36" s="590"/>
      <c r="O36" s="590"/>
      <c r="P36" s="590"/>
      <c r="T36" s="591"/>
      <c r="U36" s="598"/>
      <c r="Z36" s="593">
        <v>34376</v>
      </c>
      <c r="AA36" s="599" t="s">
        <v>681</v>
      </c>
    </row>
    <row r="37" spans="2:27" ht="21.95" customHeight="1">
      <c r="B37" s="588">
        <v>31</v>
      </c>
      <c r="C37" s="396">
        <v>34390</v>
      </c>
      <c r="D37" s="595" t="s">
        <v>683</v>
      </c>
      <c r="E37" s="396" t="s">
        <v>4897</v>
      </c>
      <c r="F37" s="896" t="str">
        <f>VLOOKUP(E37,'รหัส 1-2562-ม.ต้น'!$B$11:$C$86,2)</f>
        <v>JCZ ZONE</v>
      </c>
      <c r="G37" s="590"/>
      <c r="H37" s="590"/>
      <c r="I37" s="590"/>
      <c r="J37" s="590"/>
      <c r="K37" s="590"/>
      <c r="L37" s="590"/>
      <c r="M37" s="590"/>
      <c r="N37" s="590"/>
      <c r="O37" s="590"/>
      <c r="P37" s="590"/>
      <c r="T37" s="591"/>
      <c r="U37" s="598"/>
      <c r="Z37" s="593">
        <v>34384</v>
      </c>
      <c r="AA37" s="599" t="s">
        <v>682</v>
      </c>
    </row>
    <row r="38" spans="2:27" ht="21.95" customHeight="1">
      <c r="B38" s="588">
        <v>32</v>
      </c>
      <c r="C38" s="396">
        <v>34398</v>
      </c>
      <c r="D38" s="595" t="s">
        <v>684</v>
      </c>
      <c r="E38" s="396" t="s">
        <v>4854</v>
      </c>
      <c r="F38" s="896" t="str">
        <f>VLOOKUP(E38,'รหัส 1-2562-ม.ต้น'!$B$11:$C$86,2)</f>
        <v>เด็กช่างถ่ายภาพ</v>
      </c>
      <c r="G38" s="590"/>
      <c r="H38" s="590"/>
      <c r="I38" s="590"/>
      <c r="J38" s="590"/>
      <c r="K38" s="590"/>
      <c r="L38" s="590"/>
      <c r="M38" s="590"/>
      <c r="N38" s="590"/>
      <c r="O38" s="590"/>
      <c r="P38" s="590"/>
      <c r="T38" s="591"/>
      <c r="U38" s="602"/>
      <c r="Z38" s="593">
        <v>34390</v>
      </c>
      <c r="AA38" s="603" t="s">
        <v>683</v>
      </c>
    </row>
    <row r="39" spans="2:27" ht="21.95" customHeight="1">
      <c r="B39" s="588">
        <v>33</v>
      </c>
      <c r="C39" s="396">
        <v>34411</v>
      </c>
      <c r="D39" s="1167" t="s">
        <v>722</v>
      </c>
      <c r="E39" s="396" t="s">
        <v>4804</v>
      </c>
      <c r="F39" s="896" t="str">
        <f>VLOOKUP(E39,'รหัส 1-2562-ม.ต้น'!$B$11:$C$86,2)</f>
        <v>อาหารพื้นบ้าน</v>
      </c>
      <c r="G39" s="590"/>
      <c r="H39" s="590"/>
      <c r="I39" s="590"/>
      <c r="J39" s="590"/>
      <c r="K39" s="590"/>
      <c r="L39" s="590"/>
      <c r="M39" s="590"/>
      <c r="N39" s="590"/>
      <c r="O39" s="590"/>
      <c r="P39" s="590"/>
      <c r="T39" s="591"/>
      <c r="U39" s="598"/>
      <c r="Z39" s="593">
        <v>34398</v>
      </c>
      <c r="AA39" s="599" t="s">
        <v>684</v>
      </c>
    </row>
    <row r="40" spans="2:27" ht="21.95" customHeight="1">
      <c r="B40" s="588">
        <v>34</v>
      </c>
      <c r="C40" s="396">
        <v>34419</v>
      </c>
      <c r="D40" s="595" t="s">
        <v>685</v>
      </c>
      <c r="E40" s="396" t="s">
        <v>4854</v>
      </c>
      <c r="F40" s="896" t="str">
        <f>VLOOKUP(E40,'รหัส 1-2562-ม.ต้น'!$B$11:$C$86,2)</f>
        <v>เด็กช่างถ่ายภาพ</v>
      </c>
      <c r="G40" s="590"/>
      <c r="H40" s="590"/>
      <c r="I40" s="590"/>
      <c r="J40" s="590"/>
      <c r="K40" s="590"/>
      <c r="L40" s="590"/>
      <c r="M40" s="590"/>
      <c r="N40" s="590"/>
      <c r="O40" s="590"/>
      <c r="P40" s="590"/>
      <c r="T40" s="591"/>
      <c r="U40" s="598"/>
      <c r="Z40" s="593">
        <v>34419</v>
      </c>
      <c r="AA40" s="599" t="s">
        <v>685</v>
      </c>
    </row>
    <row r="41" spans="2:27" ht="21.95" customHeight="1">
      <c r="B41" s="588">
        <v>35</v>
      </c>
      <c r="C41" s="396">
        <v>34427</v>
      </c>
      <c r="D41" s="1167" t="s">
        <v>727</v>
      </c>
      <c r="E41" s="396" t="s">
        <v>4804</v>
      </c>
      <c r="F41" s="896" t="str">
        <f>VLOOKUP(E41,'รหัส 1-2562-ม.ต้น'!$B$11:$C$86,2)</f>
        <v>อาหารพื้นบ้าน</v>
      </c>
      <c r="G41" s="590"/>
      <c r="H41" s="590"/>
      <c r="I41" s="590"/>
      <c r="J41" s="590"/>
      <c r="K41" s="590"/>
      <c r="L41" s="590"/>
      <c r="M41" s="590"/>
      <c r="N41" s="590"/>
      <c r="O41" s="590"/>
      <c r="P41" s="590"/>
      <c r="T41" s="591"/>
      <c r="U41" s="598"/>
      <c r="Z41" s="593">
        <v>34433</v>
      </c>
      <c r="AA41" s="599" t="s">
        <v>686</v>
      </c>
    </row>
    <row r="42" spans="2:27" ht="21.95" customHeight="1">
      <c r="B42" s="588">
        <v>36</v>
      </c>
      <c r="C42" s="396">
        <v>34433</v>
      </c>
      <c r="D42" s="595" t="s">
        <v>686</v>
      </c>
      <c r="E42" s="396" t="s">
        <v>4854</v>
      </c>
      <c r="F42" s="896" t="str">
        <f>VLOOKUP(E42,'รหัส 1-2562-ม.ต้น'!$B$11:$C$86,2)</f>
        <v>เด็กช่างถ่ายภาพ</v>
      </c>
      <c r="G42" s="590"/>
      <c r="H42" s="590"/>
      <c r="I42" s="590"/>
      <c r="J42" s="590"/>
      <c r="K42" s="590"/>
      <c r="L42" s="590"/>
      <c r="M42" s="590"/>
      <c r="N42" s="590"/>
      <c r="O42" s="590"/>
      <c r="P42" s="590"/>
      <c r="T42" s="591"/>
      <c r="U42" s="598"/>
      <c r="Z42" s="593">
        <v>34435</v>
      </c>
      <c r="AA42" s="599" t="s">
        <v>687</v>
      </c>
    </row>
    <row r="43" spans="2:27" ht="21.95" customHeight="1">
      <c r="B43" s="588">
        <v>37</v>
      </c>
      <c r="C43" s="396">
        <v>34435</v>
      </c>
      <c r="D43" s="595" t="s">
        <v>687</v>
      </c>
      <c r="E43" s="396" t="s">
        <v>4854</v>
      </c>
      <c r="F43" s="896" t="str">
        <f>VLOOKUP(E43,'รหัส 1-2562-ม.ต้น'!$B$11:$C$86,2)</f>
        <v>เด็กช่างถ่ายภาพ</v>
      </c>
      <c r="G43" s="590"/>
      <c r="H43" s="590"/>
      <c r="I43" s="590"/>
      <c r="J43" s="590"/>
      <c r="K43" s="590"/>
      <c r="L43" s="590"/>
      <c r="M43" s="590"/>
      <c r="N43" s="590"/>
      <c r="O43" s="590"/>
      <c r="P43" s="590"/>
      <c r="T43" s="591"/>
      <c r="U43" s="598"/>
      <c r="Z43" s="593">
        <v>34437</v>
      </c>
      <c r="AA43" s="599" t="s">
        <v>688</v>
      </c>
    </row>
    <row r="44" spans="2:27" ht="21.95" customHeight="1">
      <c r="B44" s="588">
        <v>38</v>
      </c>
      <c r="C44" s="396">
        <v>34437</v>
      </c>
      <c r="D44" s="595" t="s">
        <v>688</v>
      </c>
      <c r="E44" s="396" t="s">
        <v>4806</v>
      </c>
      <c r="F44" s="896" t="str">
        <f>VLOOKUP(E44,'รหัส 1-2562-ม.ต้น'!$B$11:$C$86,2)</f>
        <v>วิทยศิลป์</v>
      </c>
      <c r="G44" s="590"/>
      <c r="H44" s="590"/>
      <c r="I44" s="590"/>
      <c r="J44" s="590"/>
      <c r="K44" s="590"/>
      <c r="L44" s="590"/>
      <c r="M44" s="590"/>
      <c r="N44" s="590"/>
      <c r="O44" s="590"/>
      <c r="P44" s="590"/>
      <c r="T44" s="591"/>
      <c r="U44" s="598"/>
      <c r="Z44" s="593">
        <v>34465</v>
      </c>
      <c r="AA44" s="599" t="s">
        <v>689</v>
      </c>
    </row>
    <row r="45" spans="2:27" ht="21.95" customHeight="1">
      <c r="B45" s="588">
        <v>39</v>
      </c>
      <c r="C45" s="396">
        <v>34465</v>
      </c>
      <c r="D45" s="595" t="s">
        <v>689</v>
      </c>
      <c r="E45" s="396" t="s">
        <v>4854</v>
      </c>
      <c r="F45" s="896" t="str">
        <f>VLOOKUP(E45,'รหัส 1-2562-ม.ต้น'!$B$11:$C$86,2)</f>
        <v>เด็กช่างถ่ายภาพ</v>
      </c>
      <c r="G45" s="590"/>
      <c r="H45" s="590"/>
      <c r="I45" s="590"/>
      <c r="J45" s="590"/>
      <c r="K45" s="590"/>
      <c r="L45" s="590"/>
      <c r="M45" s="590"/>
      <c r="N45" s="590"/>
      <c r="O45" s="590"/>
      <c r="P45" s="590"/>
      <c r="S45" s="666" t="s">
        <v>4624</v>
      </c>
      <c r="Y45" s="582" t="s">
        <v>3332</v>
      </c>
    </row>
    <row r="46" spans="2:27" ht="21.95" customHeight="1">
      <c r="B46" s="607"/>
      <c r="C46" s="608"/>
      <c r="D46" s="1170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</row>
    <row r="47" spans="2:27" ht="21.95" customHeight="1">
      <c r="B47" s="607"/>
      <c r="C47" s="608"/>
      <c r="D47" s="1170"/>
      <c r="E47" s="609"/>
      <c r="F47" s="609"/>
      <c r="G47" s="609"/>
      <c r="H47" s="609"/>
      <c r="I47" s="609"/>
      <c r="J47" s="609"/>
      <c r="K47" s="609"/>
      <c r="L47" s="609"/>
      <c r="M47" s="609"/>
      <c r="N47" s="609"/>
      <c r="O47" s="609"/>
      <c r="P47" s="609"/>
    </row>
    <row r="49" spans="2:27" ht="21.95" customHeight="1">
      <c r="B49" s="1363"/>
      <c r="C49" s="1363"/>
      <c r="D49" s="1363"/>
      <c r="E49" s="1363"/>
      <c r="F49" s="1363"/>
      <c r="G49" s="1363"/>
      <c r="H49" s="1363"/>
      <c r="I49" s="1363"/>
      <c r="J49" s="1363"/>
      <c r="K49" s="1363"/>
      <c r="L49" s="1363"/>
      <c r="M49" s="1363"/>
      <c r="N49" s="1363"/>
      <c r="O49" s="1363"/>
      <c r="P49" s="1363"/>
    </row>
    <row r="50" spans="2:27" ht="21.95" customHeight="1">
      <c r="U50" s="747"/>
    </row>
    <row r="51" spans="2:27" ht="21.95" customHeight="1">
      <c r="U51" s="747"/>
    </row>
    <row r="52" spans="2:27" ht="21.95" customHeight="1">
      <c r="B52" s="746"/>
      <c r="C52" s="610"/>
      <c r="D52" s="1171"/>
      <c r="E52" s="610"/>
      <c r="F52" s="610"/>
      <c r="G52" s="610"/>
      <c r="H52" s="610"/>
      <c r="I52" s="610"/>
      <c r="J52" s="610"/>
      <c r="K52" s="610"/>
      <c r="L52" s="610"/>
      <c r="M52" s="610"/>
      <c r="N52" s="610"/>
      <c r="O52" s="610"/>
      <c r="P52" s="610"/>
    </row>
    <row r="53" spans="2:27" ht="21.95" customHeight="1">
      <c r="B53" s="825" t="s">
        <v>1</v>
      </c>
      <c r="C53" s="825" t="s">
        <v>2</v>
      </c>
      <c r="D53" s="1166" t="s">
        <v>2116</v>
      </c>
      <c r="E53" s="826" t="s">
        <v>4793</v>
      </c>
      <c r="F53" s="826" t="s">
        <v>4794</v>
      </c>
      <c r="G53" s="826" t="s">
        <v>5081</v>
      </c>
      <c r="H53" s="826" t="s">
        <v>4795</v>
      </c>
      <c r="I53" s="585"/>
      <c r="J53" s="585"/>
      <c r="K53" s="585"/>
      <c r="L53" s="585"/>
      <c r="M53" s="585"/>
      <c r="N53" s="585"/>
      <c r="O53" s="585"/>
      <c r="P53" s="586"/>
      <c r="Q53" s="587"/>
      <c r="T53" s="583"/>
      <c r="Z53" s="583" t="s">
        <v>3331</v>
      </c>
    </row>
    <row r="54" spans="2:27" ht="21.95" customHeight="1">
      <c r="B54" s="588">
        <v>1</v>
      </c>
      <c r="C54" s="396">
        <v>34009</v>
      </c>
      <c r="D54" s="595" t="s">
        <v>653</v>
      </c>
      <c r="E54" s="396" t="s">
        <v>4829</v>
      </c>
      <c r="F54" s="896" t="str">
        <f>VLOOKUP(E54,'รหัส 1-2562-ม.ต้น'!$B$11:$C$86,2)</f>
        <v>A-MATH1</v>
      </c>
      <c r="G54" s="611"/>
      <c r="H54" s="611"/>
      <c r="I54" s="611"/>
      <c r="J54" s="611"/>
      <c r="K54" s="611"/>
      <c r="L54" s="611"/>
      <c r="M54" s="611"/>
      <c r="N54" s="611"/>
      <c r="O54" s="611"/>
      <c r="P54" s="611"/>
      <c r="T54" s="591"/>
      <c r="U54" s="612"/>
      <c r="Z54" s="593">
        <v>33980</v>
      </c>
      <c r="AA54" s="613" t="s">
        <v>690</v>
      </c>
    </row>
    <row r="55" spans="2:27" ht="21.95" customHeight="1">
      <c r="B55" s="588">
        <v>2</v>
      </c>
      <c r="C55" s="396">
        <v>34024</v>
      </c>
      <c r="D55" s="1167" t="s">
        <v>691</v>
      </c>
      <c r="E55" s="396" t="s">
        <v>4804</v>
      </c>
      <c r="F55" s="896" t="str">
        <f>VLOOKUP(E55,'รหัส 1-2562-ม.ต้น'!$B$11:$C$86,2)</f>
        <v>อาหารพื้นบ้าน</v>
      </c>
      <c r="G55" s="611"/>
      <c r="H55" s="611"/>
      <c r="I55" s="611"/>
      <c r="J55" s="611"/>
      <c r="K55" s="611"/>
      <c r="L55" s="611"/>
      <c r="M55" s="611"/>
      <c r="N55" s="611"/>
      <c r="O55" s="611"/>
      <c r="P55" s="611" t="s">
        <v>692</v>
      </c>
      <c r="T55" s="591"/>
      <c r="U55" s="614"/>
      <c r="Z55" s="593">
        <v>34024</v>
      </c>
      <c r="AA55" s="615" t="s">
        <v>691</v>
      </c>
    </row>
    <row r="56" spans="2:27" ht="21.95" customHeight="1">
      <c r="B56" s="588">
        <v>3</v>
      </c>
      <c r="C56" s="396">
        <v>34046</v>
      </c>
      <c r="D56" s="1167" t="s">
        <v>693</v>
      </c>
      <c r="E56" s="396" t="s">
        <v>4817</v>
      </c>
      <c r="F56" s="896" t="str">
        <f>VLOOKUP(E56,'รหัส 1-2562-ม.ต้น'!$B$11:$C$86,2)</f>
        <v>English Olympic</v>
      </c>
      <c r="G56" s="611"/>
      <c r="H56" s="611"/>
      <c r="I56" s="611"/>
      <c r="J56" s="611"/>
      <c r="K56" s="611"/>
      <c r="L56" s="611"/>
      <c r="M56" s="611"/>
      <c r="N56" s="611"/>
      <c r="O56" s="611"/>
      <c r="P56" s="611"/>
      <c r="T56" s="591"/>
      <c r="U56" s="614"/>
      <c r="Z56" s="593">
        <v>34046</v>
      </c>
      <c r="AA56" s="615" t="s">
        <v>693</v>
      </c>
    </row>
    <row r="57" spans="2:27" ht="21.95" customHeight="1">
      <c r="B57" s="588">
        <v>4</v>
      </c>
      <c r="C57" s="396">
        <v>34048</v>
      </c>
      <c r="D57" s="1167" t="s">
        <v>694</v>
      </c>
      <c r="E57" s="396" t="s">
        <v>4827</v>
      </c>
      <c r="F57" s="896" t="str">
        <f>VLOOKUP(E57,'รหัส 1-2562-ม.ต้น'!$B$11:$C$86,2)</f>
        <v>โอลิมปิกวิชาการ  สอวน. ตพ.</v>
      </c>
      <c r="G57" s="611"/>
      <c r="H57" s="611"/>
      <c r="I57" s="611"/>
      <c r="J57" s="611"/>
      <c r="K57" s="611"/>
      <c r="L57" s="611"/>
      <c r="M57" s="611"/>
      <c r="N57" s="611"/>
      <c r="O57" s="611"/>
      <c r="P57" s="611"/>
      <c r="T57" s="591"/>
      <c r="U57" s="614"/>
      <c r="Z57" s="593">
        <v>34048</v>
      </c>
      <c r="AA57" s="615" t="s">
        <v>694</v>
      </c>
    </row>
    <row r="58" spans="2:27" ht="21.95" customHeight="1">
      <c r="B58" s="588">
        <v>5</v>
      </c>
      <c r="C58" s="396">
        <v>34049</v>
      </c>
      <c r="D58" s="1167" t="s">
        <v>695</v>
      </c>
      <c r="E58" s="396" t="s">
        <v>4827</v>
      </c>
      <c r="F58" s="896" t="str">
        <f>VLOOKUP(E58,'รหัส 1-2562-ม.ต้น'!$B$11:$C$86,2)</f>
        <v>โอลิมปิกวิชาการ  สอวน. ตพ.</v>
      </c>
      <c r="G58" s="611"/>
      <c r="H58" s="611"/>
      <c r="I58" s="611"/>
      <c r="J58" s="611"/>
      <c r="K58" s="611"/>
      <c r="L58" s="611"/>
      <c r="M58" s="611"/>
      <c r="N58" s="611"/>
      <c r="O58" s="611"/>
      <c r="P58" s="611"/>
      <c r="T58" s="591"/>
      <c r="U58" s="614"/>
      <c r="Z58" s="593">
        <v>34049</v>
      </c>
      <c r="AA58" s="615" t="s">
        <v>695</v>
      </c>
    </row>
    <row r="59" spans="2:27" ht="21.95" customHeight="1">
      <c r="B59" s="588">
        <v>6</v>
      </c>
      <c r="C59" s="396">
        <v>34065</v>
      </c>
      <c r="D59" s="595" t="s">
        <v>655</v>
      </c>
      <c r="E59" s="396" t="s">
        <v>4829</v>
      </c>
      <c r="F59" s="896" t="str">
        <f>VLOOKUP(E59,'รหัส 1-2562-ม.ต้น'!$B$11:$C$86,2)</f>
        <v>A-MATH1</v>
      </c>
      <c r="G59" s="611"/>
      <c r="H59" s="611"/>
      <c r="I59" s="611"/>
      <c r="J59" s="611"/>
      <c r="K59" s="611"/>
      <c r="L59" s="611"/>
      <c r="M59" s="611"/>
      <c r="N59" s="611"/>
      <c r="O59" s="611"/>
      <c r="P59" s="611"/>
      <c r="T59" s="591"/>
      <c r="U59" s="616"/>
      <c r="Z59" s="593">
        <v>34070</v>
      </c>
      <c r="AA59" s="617" t="s">
        <v>696</v>
      </c>
    </row>
    <row r="60" spans="2:27" ht="21.95" customHeight="1">
      <c r="B60" s="588">
        <v>7</v>
      </c>
      <c r="C60" s="396">
        <v>34070</v>
      </c>
      <c r="D60" s="1167" t="s">
        <v>696</v>
      </c>
      <c r="E60" s="396" t="s">
        <v>4827</v>
      </c>
      <c r="F60" s="896" t="str">
        <f>VLOOKUP(E60,'รหัส 1-2562-ม.ต้น'!$B$11:$C$86,2)</f>
        <v>โอลิมปิกวิชาการ  สอวน. ตพ.</v>
      </c>
      <c r="G60" s="611"/>
      <c r="H60" s="611"/>
      <c r="I60" s="611"/>
      <c r="J60" s="611"/>
      <c r="K60" s="611"/>
      <c r="L60" s="611"/>
      <c r="M60" s="611"/>
      <c r="N60" s="611"/>
      <c r="O60" s="611"/>
      <c r="P60" s="611"/>
      <c r="T60" s="591"/>
      <c r="U60" s="616"/>
      <c r="Z60" s="593">
        <v>34093</v>
      </c>
      <c r="AA60" s="617" t="s">
        <v>697</v>
      </c>
    </row>
    <row r="61" spans="2:27" ht="21.95" customHeight="1">
      <c r="B61" s="588">
        <v>8</v>
      </c>
      <c r="C61" s="396">
        <v>34071</v>
      </c>
      <c r="D61" s="595" t="s">
        <v>657</v>
      </c>
      <c r="E61" s="396" t="s">
        <v>4813</v>
      </c>
      <c r="F61" s="896" t="str">
        <f>VLOOKUP(E61,'รหัส 1-2562-ม.ต้น'!$B$11:$C$86,2)</f>
        <v>Eco Club</v>
      </c>
      <c r="G61" s="611"/>
      <c r="H61" s="611"/>
      <c r="I61" s="611"/>
      <c r="J61" s="611"/>
      <c r="K61" s="611"/>
      <c r="L61" s="611"/>
      <c r="M61" s="611"/>
      <c r="N61" s="611"/>
      <c r="O61" s="611"/>
      <c r="P61" s="611"/>
      <c r="T61" s="591"/>
      <c r="U61" s="616"/>
      <c r="Z61" s="593">
        <v>34101</v>
      </c>
      <c r="AA61" s="617" t="s">
        <v>698</v>
      </c>
    </row>
    <row r="62" spans="2:27" ht="21.95" customHeight="1">
      <c r="B62" s="588">
        <v>9</v>
      </c>
      <c r="C62" s="396">
        <v>34093</v>
      </c>
      <c r="D62" s="1167" t="s">
        <v>697</v>
      </c>
      <c r="E62" s="396" t="s">
        <v>4827</v>
      </c>
      <c r="F62" s="896" t="str">
        <f>VLOOKUP(E62,'รหัส 1-2562-ม.ต้น'!$B$11:$C$86,2)</f>
        <v>โอลิมปิกวิชาการ  สอวน. ตพ.</v>
      </c>
      <c r="G62" s="611"/>
      <c r="H62" s="611"/>
      <c r="I62" s="611"/>
      <c r="J62" s="611"/>
      <c r="K62" s="611"/>
      <c r="L62" s="611"/>
      <c r="M62" s="611"/>
      <c r="N62" s="611"/>
      <c r="O62" s="611"/>
      <c r="P62" s="611"/>
      <c r="T62" s="591"/>
      <c r="U62" s="616"/>
      <c r="Z62" s="593">
        <v>34102</v>
      </c>
      <c r="AA62" s="617" t="s">
        <v>699</v>
      </c>
    </row>
    <row r="63" spans="2:27" ht="21.95" customHeight="1">
      <c r="B63" s="588">
        <v>10</v>
      </c>
      <c r="C63" s="396">
        <v>34094</v>
      </c>
      <c r="D63" s="595" t="s">
        <v>660</v>
      </c>
      <c r="E63" s="396" t="s">
        <v>4879</v>
      </c>
      <c r="F63" s="896" t="str">
        <f>VLOOKUP(E63,'รหัส 1-2562-ม.ต้น'!$B$11:$C$86,2)</f>
        <v>Charbelle Cover Dancc</v>
      </c>
      <c r="G63" s="611"/>
      <c r="H63" s="611"/>
      <c r="I63" s="611"/>
      <c r="J63" s="611"/>
      <c r="K63" s="611"/>
      <c r="L63" s="611"/>
      <c r="M63" s="611"/>
      <c r="N63" s="611"/>
      <c r="O63" s="611"/>
      <c r="P63" s="611"/>
      <c r="T63" s="591"/>
      <c r="U63" s="616"/>
      <c r="Z63" s="593">
        <v>34128</v>
      </c>
      <c r="AA63" s="617" t="s">
        <v>700</v>
      </c>
    </row>
    <row r="64" spans="2:27" ht="21.95" customHeight="1">
      <c r="B64" s="588">
        <v>11</v>
      </c>
      <c r="C64" s="396">
        <v>34101</v>
      </c>
      <c r="D64" s="1167" t="s">
        <v>698</v>
      </c>
      <c r="E64" s="396" t="s">
        <v>4827</v>
      </c>
      <c r="F64" s="896" t="str">
        <f>VLOOKUP(E64,'รหัส 1-2562-ม.ต้น'!$B$11:$C$86,2)</f>
        <v>โอลิมปิกวิชาการ  สอวน. ตพ.</v>
      </c>
      <c r="G64" s="611"/>
      <c r="H64" s="611"/>
      <c r="I64" s="611"/>
      <c r="J64" s="611"/>
      <c r="K64" s="611"/>
      <c r="L64" s="611"/>
      <c r="M64" s="611"/>
      <c r="N64" s="611"/>
      <c r="O64" s="611"/>
      <c r="P64" s="611"/>
      <c r="T64" s="591"/>
      <c r="U64" s="616"/>
      <c r="Z64" s="593">
        <v>34135</v>
      </c>
      <c r="AA64" s="617" t="s">
        <v>701</v>
      </c>
    </row>
    <row r="65" spans="2:27" ht="21.95" customHeight="1">
      <c r="B65" s="588">
        <v>12</v>
      </c>
      <c r="C65" s="396">
        <v>34102</v>
      </c>
      <c r="D65" s="1167" t="s">
        <v>699</v>
      </c>
      <c r="E65" s="396" t="s">
        <v>4848</v>
      </c>
      <c r="F65" s="896" t="str">
        <f>VLOOKUP(E65,'รหัส 1-2562-ม.ต้น'!$B$11:$C$86,2)</f>
        <v>จรวด  ขวดน้ำ</v>
      </c>
      <c r="G65" s="611"/>
      <c r="H65" s="611"/>
      <c r="I65" s="611"/>
      <c r="J65" s="611"/>
      <c r="K65" s="611"/>
      <c r="L65" s="611"/>
      <c r="M65" s="611"/>
      <c r="N65" s="611"/>
      <c r="O65" s="611"/>
      <c r="P65" s="611"/>
      <c r="T65" s="591"/>
      <c r="U65" s="616"/>
      <c r="Z65" s="593">
        <v>34145</v>
      </c>
      <c r="AA65" s="617" t="s">
        <v>702</v>
      </c>
    </row>
    <row r="66" spans="2:27" ht="21.95" customHeight="1">
      <c r="B66" s="588">
        <v>13</v>
      </c>
      <c r="C66" s="396">
        <v>34128</v>
      </c>
      <c r="D66" s="1167" t="s">
        <v>700</v>
      </c>
      <c r="E66" s="396" t="s">
        <v>4829</v>
      </c>
      <c r="F66" s="896" t="str">
        <f>VLOOKUP(E66,'รหัส 1-2562-ม.ต้น'!$B$11:$C$86,2)</f>
        <v>A-MATH1</v>
      </c>
      <c r="G66" s="611"/>
      <c r="H66" s="611"/>
      <c r="I66" s="611"/>
      <c r="J66" s="611"/>
      <c r="K66" s="611"/>
      <c r="L66" s="611"/>
      <c r="M66" s="611"/>
      <c r="N66" s="611"/>
      <c r="O66" s="611"/>
      <c r="P66" s="611"/>
      <c r="T66" s="591"/>
      <c r="U66" s="616"/>
      <c r="Z66" s="593">
        <v>34194</v>
      </c>
      <c r="AA66" s="617" t="s">
        <v>703</v>
      </c>
    </row>
    <row r="67" spans="2:27" ht="21.95" customHeight="1">
      <c r="B67" s="588">
        <v>14</v>
      </c>
      <c r="C67" s="396">
        <v>34134</v>
      </c>
      <c r="D67" s="595" t="s">
        <v>662</v>
      </c>
      <c r="E67" s="396" t="s">
        <v>4879</v>
      </c>
      <c r="F67" s="896" t="str">
        <f>VLOOKUP(E67,'รหัส 1-2562-ม.ต้น'!$B$11:$C$86,2)</f>
        <v>Charbelle Cover Dancc</v>
      </c>
      <c r="G67" s="611"/>
      <c r="H67" s="611"/>
      <c r="I67" s="611"/>
      <c r="J67" s="611"/>
      <c r="K67" s="611"/>
      <c r="L67" s="611"/>
      <c r="M67" s="611"/>
      <c r="N67" s="611"/>
      <c r="O67" s="611"/>
      <c r="P67" s="611"/>
      <c r="T67" s="591"/>
      <c r="U67" s="616"/>
      <c r="Z67" s="593">
        <v>34211</v>
      </c>
      <c r="AA67" s="617" t="s">
        <v>704</v>
      </c>
    </row>
    <row r="68" spans="2:27" ht="21.95" customHeight="1">
      <c r="B68" s="588">
        <v>15</v>
      </c>
      <c r="C68" s="396">
        <v>34135</v>
      </c>
      <c r="D68" s="1167" t="s">
        <v>701</v>
      </c>
      <c r="E68" s="396" t="s">
        <v>4804</v>
      </c>
      <c r="F68" s="896" t="str">
        <f>VLOOKUP(E68,'รหัส 1-2562-ม.ต้น'!$B$11:$C$86,2)</f>
        <v>อาหารพื้นบ้าน</v>
      </c>
      <c r="G68" s="611"/>
      <c r="H68" s="611"/>
      <c r="I68" s="611"/>
      <c r="J68" s="611"/>
      <c r="K68" s="611"/>
      <c r="L68" s="611"/>
      <c r="M68" s="611"/>
      <c r="N68" s="611"/>
      <c r="O68" s="611"/>
      <c r="P68" s="611"/>
      <c r="T68" s="591"/>
      <c r="U68" s="612"/>
      <c r="Z68" s="593">
        <v>34215</v>
      </c>
      <c r="AA68" s="613" t="s">
        <v>705</v>
      </c>
    </row>
    <row r="69" spans="2:27" ht="21.95" customHeight="1">
      <c r="B69" s="588">
        <v>16</v>
      </c>
      <c r="C69" s="396">
        <v>34142</v>
      </c>
      <c r="D69" s="595" t="s">
        <v>663</v>
      </c>
      <c r="E69" s="396" t="s">
        <v>4829</v>
      </c>
      <c r="F69" s="896" t="str">
        <f>VLOOKUP(E69,'รหัส 1-2562-ม.ต้น'!$B$11:$C$86,2)</f>
        <v>A-MATH1</v>
      </c>
      <c r="G69" s="611"/>
      <c r="H69" s="611"/>
      <c r="I69" s="611"/>
      <c r="J69" s="611"/>
      <c r="K69" s="611"/>
      <c r="L69" s="611"/>
      <c r="M69" s="611"/>
      <c r="N69" s="611"/>
      <c r="O69" s="611"/>
      <c r="P69" s="611"/>
      <c r="T69" s="591"/>
      <c r="U69" s="618"/>
      <c r="Z69" s="593">
        <v>34235</v>
      </c>
      <c r="AA69" s="619" t="s">
        <v>706</v>
      </c>
    </row>
    <row r="70" spans="2:27" ht="21.95" customHeight="1">
      <c r="B70" s="600">
        <v>17</v>
      </c>
      <c r="C70" s="601">
        <v>34145</v>
      </c>
      <c r="D70" s="1172" t="s">
        <v>702</v>
      </c>
      <c r="E70" s="396" t="s">
        <v>4827</v>
      </c>
      <c r="F70" s="896" t="str">
        <f>VLOOKUP(E70,'รหัส 1-2562-ม.ต้น'!$B$11:$C$86,2)</f>
        <v>โอลิมปิกวิชาการ  สอวน. ตพ.</v>
      </c>
      <c r="G70" s="611"/>
      <c r="H70" s="611"/>
      <c r="I70" s="611"/>
      <c r="J70" s="611"/>
      <c r="K70" s="611"/>
      <c r="L70" s="611"/>
      <c r="M70" s="611"/>
      <c r="N70" s="611"/>
      <c r="O70" s="611"/>
      <c r="P70" s="611"/>
      <c r="T70" s="591"/>
      <c r="U70" s="620"/>
      <c r="Z70" s="593">
        <v>34236</v>
      </c>
      <c r="AA70" s="621" t="s">
        <v>707</v>
      </c>
    </row>
    <row r="71" spans="2:27" ht="21.95" customHeight="1">
      <c r="B71" s="588">
        <v>18</v>
      </c>
      <c r="C71" s="396">
        <v>34194</v>
      </c>
      <c r="D71" s="1167" t="s">
        <v>703</v>
      </c>
      <c r="E71" s="396" t="s">
        <v>4827</v>
      </c>
      <c r="F71" s="896" t="str">
        <f>VLOOKUP(E71,'รหัส 1-2562-ม.ต้น'!$B$11:$C$86,2)</f>
        <v>โอลิมปิกวิชาการ  สอวน. ตพ.</v>
      </c>
      <c r="G71" s="611"/>
      <c r="H71" s="611"/>
      <c r="I71" s="611"/>
      <c r="J71" s="611"/>
      <c r="K71" s="611"/>
      <c r="L71" s="611"/>
      <c r="M71" s="611"/>
      <c r="N71" s="611"/>
      <c r="O71" s="611"/>
      <c r="P71" s="611"/>
      <c r="T71" s="591"/>
      <c r="U71" s="616"/>
      <c r="Z71" s="593">
        <v>34242</v>
      </c>
      <c r="AA71" s="617" t="s">
        <v>708</v>
      </c>
    </row>
    <row r="72" spans="2:27" ht="21.95" customHeight="1">
      <c r="B72" s="604">
        <v>19</v>
      </c>
      <c r="C72" s="605">
        <v>34211</v>
      </c>
      <c r="D72" s="1173" t="s">
        <v>704</v>
      </c>
      <c r="E72" s="396" t="s">
        <v>4931</v>
      </c>
      <c r="F72" s="896" t="str">
        <f>VLOOKUP(E72,'รหัส 1-2562-ม.ต้น'!$B$11:$C$86,2)</f>
        <v>สังคมงามตามวิธีพุทธ</v>
      </c>
      <c r="G72" s="611"/>
      <c r="H72" s="611"/>
      <c r="I72" s="611"/>
      <c r="J72" s="611"/>
      <c r="K72" s="611"/>
      <c r="L72" s="611"/>
      <c r="M72" s="611"/>
      <c r="N72" s="611"/>
      <c r="O72" s="611"/>
      <c r="P72" s="611"/>
      <c r="T72" s="591"/>
      <c r="U72" s="612"/>
      <c r="Z72" s="593">
        <v>34246</v>
      </c>
      <c r="AA72" s="613" t="s">
        <v>709</v>
      </c>
    </row>
    <row r="73" spans="2:27" ht="21.95" customHeight="1">
      <c r="B73" s="588">
        <v>20</v>
      </c>
      <c r="C73" s="396">
        <v>34235</v>
      </c>
      <c r="D73" s="1174" t="s">
        <v>706</v>
      </c>
      <c r="E73" s="396" t="s">
        <v>4804</v>
      </c>
      <c r="F73" s="896" t="str">
        <f>VLOOKUP(E73,'รหัส 1-2562-ม.ต้น'!$B$11:$C$86,2)</f>
        <v>อาหารพื้นบ้าน</v>
      </c>
      <c r="G73" s="611"/>
      <c r="H73" s="611"/>
      <c r="I73" s="611"/>
      <c r="J73" s="611"/>
      <c r="K73" s="611"/>
      <c r="L73" s="611"/>
      <c r="M73" s="611"/>
      <c r="N73" s="611"/>
      <c r="O73" s="611"/>
      <c r="P73" s="611"/>
      <c r="T73" s="591"/>
      <c r="U73" s="616"/>
      <c r="Z73" s="593">
        <v>34255</v>
      </c>
      <c r="AA73" s="617" t="s">
        <v>710</v>
      </c>
    </row>
    <row r="74" spans="2:27" ht="21.95" customHeight="1">
      <c r="B74" s="588">
        <v>21</v>
      </c>
      <c r="C74" s="396">
        <v>34236</v>
      </c>
      <c r="D74" s="1175" t="s">
        <v>707</v>
      </c>
      <c r="E74" s="396" t="s">
        <v>4931</v>
      </c>
      <c r="F74" s="896" t="str">
        <f>VLOOKUP(E74,'รหัส 1-2562-ม.ต้น'!$B$11:$C$86,2)</f>
        <v>สังคมงามตามวิธีพุทธ</v>
      </c>
      <c r="G74" s="611"/>
      <c r="H74" s="611"/>
      <c r="I74" s="611"/>
      <c r="J74" s="611"/>
      <c r="K74" s="611"/>
      <c r="L74" s="611"/>
      <c r="M74" s="611"/>
      <c r="N74" s="611"/>
      <c r="O74" s="611"/>
      <c r="P74" s="611"/>
      <c r="T74" s="591"/>
      <c r="U74" s="616"/>
      <c r="Z74" s="593">
        <v>34258</v>
      </c>
      <c r="AA74" s="617" t="s">
        <v>711</v>
      </c>
    </row>
    <row r="75" spans="2:27" ht="21.95" customHeight="1">
      <c r="B75" s="588">
        <v>22</v>
      </c>
      <c r="C75" s="396">
        <v>34242</v>
      </c>
      <c r="D75" s="1167" t="s">
        <v>708</v>
      </c>
      <c r="E75" s="396" t="s">
        <v>4945</v>
      </c>
      <c r="F75" s="896" t="str">
        <f>VLOOKUP(E75,'รหัส 1-2562-ม.ต้น'!$B$11:$C$86,2)</f>
        <v>กฎหมาย</v>
      </c>
      <c r="G75" s="611"/>
      <c r="H75" s="611"/>
      <c r="I75" s="611"/>
      <c r="J75" s="611"/>
      <c r="K75" s="611"/>
      <c r="L75" s="611"/>
      <c r="M75" s="611"/>
      <c r="N75" s="611"/>
      <c r="O75" s="611"/>
      <c r="P75" s="611"/>
      <c r="T75" s="591"/>
      <c r="U75" s="612"/>
      <c r="Z75" s="593">
        <v>34284</v>
      </c>
      <c r="AA75" s="613" t="s">
        <v>712</v>
      </c>
    </row>
    <row r="76" spans="2:27" ht="21.95" customHeight="1">
      <c r="B76" s="588">
        <v>23</v>
      </c>
      <c r="C76" s="396">
        <v>34255</v>
      </c>
      <c r="D76" s="1167" t="s">
        <v>710</v>
      </c>
      <c r="E76" s="396" t="s">
        <v>4800</v>
      </c>
      <c r="F76" s="896" t="str">
        <f>VLOOKUP(E76,'รหัส 1-2562-ม.ต้น'!$B$11:$C$86,2)</f>
        <v>คำคม (KUMKOM)</v>
      </c>
      <c r="G76" s="611"/>
      <c r="H76" s="611"/>
      <c r="I76" s="611"/>
      <c r="J76" s="611"/>
      <c r="K76" s="611"/>
      <c r="L76" s="611"/>
      <c r="M76" s="611"/>
      <c r="N76" s="611"/>
      <c r="O76" s="611"/>
      <c r="P76" s="611"/>
      <c r="T76" s="591"/>
      <c r="U76" s="616"/>
      <c r="Z76" s="593">
        <v>34297</v>
      </c>
      <c r="AA76" s="617" t="s">
        <v>713</v>
      </c>
    </row>
    <row r="77" spans="2:27" ht="21.95" customHeight="1">
      <c r="B77" s="588">
        <v>24</v>
      </c>
      <c r="C77" s="396">
        <v>34258</v>
      </c>
      <c r="D77" s="1167" t="s">
        <v>711</v>
      </c>
      <c r="E77" s="396" t="s">
        <v>4804</v>
      </c>
      <c r="F77" s="896" t="str">
        <f>VLOOKUP(E77,'รหัส 1-2562-ม.ต้น'!$B$11:$C$86,2)</f>
        <v>อาหารพื้นบ้าน</v>
      </c>
      <c r="G77" s="611"/>
      <c r="H77" s="611"/>
      <c r="I77" s="611"/>
      <c r="J77" s="611"/>
      <c r="K77" s="611"/>
      <c r="L77" s="611"/>
      <c r="M77" s="611"/>
      <c r="N77" s="611"/>
      <c r="O77" s="611"/>
      <c r="P77" s="611"/>
      <c r="T77" s="591"/>
      <c r="U77" s="612"/>
      <c r="Z77" s="593">
        <v>34334</v>
      </c>
      <c r="AA77" s="613" t="s">
        <v>714</v>
      </c>
    </row>
    <row r="78" spans="2:27" ht="21.95" customHeight="1">
      <c r="B78" s="588">
        <v>25</v>
      </c>
      <c r="C78" s="396">
        <v>34297</v>
      </c>
      <c r="D78" s="1167" t="s">
        <v>713</v>
      </c>
      <c r="E78" s="396" t="s">
        <v>4879</v>
      </c>
      <c r="F78" s="896" t="str">
        <f>VLOOKUP(E78,'รหัส 1-2562-ม.ต้น'!$B$11:$C$86,2)</f>
        <v>Charbelle Cover Dancc</v>
      </c>
      <c r="G78" s="611"/>
      <c r="H78" s="611"/>
      <c r="I78" s="611"/>
      <c r="J78" s="611"/>
      <c r="K78" s="611"/>
      <c r="L78" s="611"/>
      <c r="M78" s="611"/>
      <c r="N78" s="611"/>
      <c r="O78" s="611"/>
      <c r="P78" s="611"/>
      <c r="T78" s="591"/>
      <c r="U78" s="616"/>
      <c r="Z78" s="593">
        <v>34358</v>
      </c>
      <c r="AA78" s="617" t="s">
        <v>715</v>
      </c>
    </row>
    <row r="79" spans="2:27" ht="21.95" customHeight="1">
      <c r="B79" s="588">
        <v>26</v>
      </c>
      <c r="C79" s="396">
        <v>34317</v>
      </c>
      <c r="D79" s="595" t="s">
        <v>675</v>
      </c>
      <c r="E79" s="396" t="s">
        <v>4931</v>
      </c>
      <c r="F79" s="896" t="str">
        <f>VLOOKUP(E79,'รหัส 1-2562-ม.ต้น'!$B$11:$C$86,2)</f>
        <v>สังคมงามตามวิธีพุทธ</v>
      </c>
      <c r="G79" s="611"/>
      <c r="H79" s="611"/>
      <c r="I79" s="611"/>
      <c r="J79" s="611"/>
      <c r="K79" s="611"/>
      <c r="L79" s="611"/>
      <c r="M79" s="396"/>
      <c r="N79" s="589"/>
      <c r="O79" s="611"/>
      <c r="P79" s="611"/>
      <c r="T79" s="591"/>
      <c r="U79" s="616"/>
      <c r="Z79" s="593">
        <v>34362</v>
      </c>
      <c r="AA79" s="617" t="s">
        <v>716</v>
      </c>
    </row>
    <row r="80" spans="2:27" ht="21.95" customHeight="1">
      <c r="B80" s="588">
        <v>27</v>
      </c>
      <c r="C80" s="396">
        <v>34358</v>
      </c>
      <c r="D80" s="1167" t="s">
        <v>715</v>
      </c>
      <c r="E80" s="396" t="s">
        <v>4800</v>
      </c>
      <c r="F80" s="896" t="str">
        <f>VLOOKUP(E80,'รหัส 1-2562-ม.ต้น'!$B$11:$C$86,2)</f>
        <v>คำคม (KUMKOM)</v>
      </c>
      <c r="G80" s="611"/>
      <c r="H80" s="611"/>
      <c r="I80" s="611"/>
      <c r="J80" s="611"/>
      <c r="K80" s="611"/>
      <c r="L80" s="611"/>
      <c r="M80" s="611"/>
      <c r="N80" s="611"/>
      <c r="O80" s="611"/>
      <c r="P80" s="611"/>
      <c r="T80" s="591"/>
      <c r="U80" s="612"/>
      <c r="Z80" s="593">
        <v>34370</v>
      </c>
      <c r="AA80" s="613" t="s">
        <v>717</v>
      </c>
    </row>
    <row r="81" spans="2:27" ht="21.95" customHeight="1">
      <c r="B81" s="588">
        <v>28</v>
      </c>
      <c r="C81" s="396">
        <v>34362</v>
      </c>
      <c r="D81" s="1167" t="s">
        <v>716</v>
      </c>
      <c r="E81" s="396" t="s">
        <v>4804</v>
      </c>
      <c r="F81" s="896" t="str">
        <f>VLOOKUP(E81,'รหัส 1-2562-ม.ต้น'!$B$11:$C$86,2)</f>
        <v>อาหารพื้นบ้าน</v>
      </c>
      <c r="G81" s="611"/>
      <c r="H81" s="611"/>
      <c r="I81" s="611"/>
      <c r="J81" s="611"/>
      <c r="K81" s="611"/>
      <c r="L81" s="611"/>
      <c r="M81" s="611"/>
      <c r="N81" s="611"/>
      <c r="O81" s="611"/>
      <c r="P81" s="611"/>
      <c r="T81" s="591"/>
      <c r="U81" s="616"/>
      <c r="Z81" s="593">
        <v>34377</v>
      </c>
      <c r="AA81" s="617" t="s">
        <v>718</v>
      </c>
    </row>
    <row r="82" spans="2:27" ht="21.95" customHeight="1">
      <c r="B82" s="588">
        <v>29</v>
      </c>
      <c r="C82" s="396">
        <v>34377</v>
      </c>
      <c r="D82" s="1167" t="s">
        <v>718</v>
      </c>
      <c r="E82" s="396" t="s">
        <v>4903</v>
      </c>
      <c r="F82" s="896" t="str">
        <f>VLOOKUP(E82,'รหัส 1-2562-ม.ต้น'!$B$11:$C$86,2)</f>
        <v>หมอภาษา</v>
      </c>
      <c r="G82" s="611"/>
      <c r="H82" s="611"/>
      <c r="I82" s="611"/>
      <c r="J82" s="611"/>
      <c r="K82" s="611"/>
      <c r="L82" s="611"/>
      <c r="M82" s="611"/>
      <c r="N82" s="611"/>
      <c r="O82" s="611"/>
      <c r="P82" s="611"/>
      <c r="T82" s="591"/>
      <c r="U82" s="616"/>
      <c r="Z82" s="593">
        <v>34391</v>
      </c>
      <c r="AA82" s="617" t="s">
        <v>719</v>
      </c>
    </row>
    <row r="83" spans="2:27" ht="21.95" customHeight="1">
      <c r="B83" s="588">
        <v>30</v>
      </c>
      <c r="C83" s="396">
        <v>34391</v>
      </c>
      <c r="D83" s="1167" t="s">
        <v>719</v>
      </c>
      <c r="E83" s="396" t="s">
        <v>4903</v>
      </c>
      <c r="F83" s="896" t="str">
        <f>VLOOKUP(E83,'รหัส 1-2562-ม.ต้น'!$B$11:$C$86,2)</f>
        <v>หมอภาษา</v>
      </c>
      <c r="G83" s="611"/>
      <c r="H83" s="611"/>
      <c r="I83" s="611"/>
      <c r="J83" s="611"/>
      <c r="K83" s="611"/>
      <c r="L83" s="611"/>
      <c r="M83" s="611"/>
      <c r="N83" s="611"/>
      <c r="O83" s="611"/>
      <c r="P83" s="611"/>
      <c r="T83" s="591"/>
      <c r="U83" s="616"/>
      <c r="Z83" s="593">
        <v>34401</v>
      </c>
      <c r="AA83" s="617" t="s">
        <v>720</v>
      </c>
    </row>
    <row r="84" spans="2:27" ht="21.95" customHeight="1">
      <c r="B84" s="588">
        <v>31</v>
      </c>
      <c r="C84" s="396">
        <v>34401</v>
      </c>
      <c r="D84" s="1167" t="s">
        <v>720</v>
      </c>
      <c r="E84" s="396" t="s">
        <v>4850</v>
      </c>
      <c r="F84" s="896" t="str">
        <f>VLOOKUP(E84,'รหัส 1-2562-ม.ต้น'!$B$11:$C$86,2)</f>
        <v>E.D.drewing</v>
      </c>
      <c r="G84" s="611"/>
      <c r="H84" s="611"/>
      <c r="I84" s="611"/>
      <c r="J84" s="611"/>
      <c r="K84" s="611"/>
      <c r="L84" s="611"/>
      <c r="M84" s="611"/>
      <c r="N84" s="611"/>
      <c r="O84" s="611"/>
      <c r="P84" s="611"/>
      <c r="T84" s="591"/>
      <c r="U84" s="616"/>
      <c r="Z84" s="593">
        <v>34402</v>
      </c>
      <c r="AA84" s="617" t="s">
        <v>721</v>
      </c>
    </row>
    <row r="85" spans="2:27" ht="21.95" customHeight="1">
      <c r="B85" s="588">
        <v>32</v>
      </c>
      <c r="C85" s="396">
        <v>34402</v>
      </c>
      <c r="D85" s="1167" t="s">
        <v>721</v>
      </c>
      <c r="E85" s="396" t="s">
        <v>4931</v>
      </c>
      <c r="F85" s="896" t="str">
        <f>VLOOKUP(E85,'รหัส 1-2562-ม.ต้น'!$B$11:$C$86,2)</f>
        <v>สังคมงามตามวิธีพุทธ</v>
      </c>
      <c r="G85" s="611"/>
      <c r="H85" s="611"/>
      <c r="I85" s="611"/>
      <c r="J85" s="611"/>
      <c r="K85" s="611"/>
      <c r="L85" s="611"/>
      <c r="M85" s="611"/>
      <c r="N85" s="611"/>
      <c r="O85" s="611"/>
      <c r="P85" s="611"/>
      <c r="T85" s="591"/>
      <c r="U85" s="612"/>
      <c r="Z85" s="593">
        <v>34411</v>
      </c>
      <c r="AA85" s="613" t="s">
        <v>722</v>
      </c>
    </row>
    <row r="86" spans="2:27" ht="21.95" customHeight="1">
      <c r="B86" s="588">
        <v>33</v>
      </c>
      <c r="C86" s="396">
        <v>34416</v>
      </c>
      <c r="D86" s="1167" t="s">
        <v>723</v>
      </c>
      <c r="E86" s="396" t="s">
        <v>4945</v>
      </c>
      <c r="F86" s="896" t="str">
        <f>VLOOKUP(E86,'รหัส 1-2562-ม.ต้น'!$B$11:$C$86,2)</f>
        <v>กฎหมาย</v>
      </c>
      <c r="G86" s="611"/>
      <c r="H86" s="611"/>
      <c r="I86" s="611"/>
      <c r="J86" s="611"/>
      <c r="K86" s="611"/>
      <c r="L86" s="611"/>
      <c r="M86" s="611"/>
      <c r="N86" s="611"/>
      <c r="O86" s="611"/>
      <c r="P86" s="611"/>
      <c r="T86" s="591"/>
      <c r="U86" s="616"/>
      <c r="Z86" s="593">
        <v>34416</v>
      </c>
      <c r="AA86" s="617" t="s">
        <v>723</v>
      </c>
    </row>
    <row r="87" spans="2:27" ht="21.95" customHeight="1">
      <c r="B87" s="588">
        <v>34</v>
      </c>
      <c r="C87" s="396">
        <v>34417</v>
      </c>
      <c r="D87" s="1167" t="s">
        <v>724</v>
      </c>
      <c r="E87" s="396" t="s">
        <v>4903</v>
      </c>
      <c r="F87" s="896" t="str">
        <f>VLOOKUP(E87,'รหัส 1-2562-ม.ต้น'!$B$11:$C$86,2)</f>
        <v>หมอภาษา</v>
      </c>
      <c r="G87" s="611"/>
      <c r="H87" s="611"/>
      <c r="I87" s="611"/>
      <c r="J87" s="611"/>
      <c r="K87" s="611"/>
      <c r="L87" s="611"/>
      <c r="M87" s="611"/>
      <c r="N87" s="611"/>
      <c r="O87" s="611"/>
      <c r="P87" s="611"/>
      <c r="T87" s="591"/>
      <c r="U87" s="616"/>
      <c r="Z87" s="593">
        <v>34417</v>
      </c>
      <c r="AA87" s="617" t="s">
        <v>724</v>
      </c>
    </row>
    <row r="88" spans="2:27" ht="21.95" customHeight="1">
      <c r="B88" s="588">
        <v>35</v>
      </c>
      <c r="C88" s="396">
        <v>34418</v>
      </c>
      <c r="D88" s="1167" t="s">
        <v>725</v>
      </c>
      <c r="E88" s="396" t="s">
        <v>4879</v>
      </c>
      <c r="F88" s="896" t="str">
        <f>VLOOKUP(E88,'รหัส 1-2562-ม.ต้น'!$B$11:$C$86,2)</f>
        <v>Charbelle Cover Dancc</v>
      </c>
      <c r="G88" s="611"/>
      <c r="H88" s="611"/>
      <c r="I88" s="611"/>
      <c r="J88" s="611"/>
      <c r="K88" s="611"/>
      <c r="L88" s="611"/>
      <c r="M88" s="611"/>
      <c r="N88" s="611"/>
      <c r="O88" s="611"/>
      <c r="P88" s="611"/>
      <c r="T88" s="591"/>
      <c r="U88" s="616"/>
      <c r="Z88" s="593">
        <v>34418</v>
      </c>
      <c r="AA88" s="617" t="s">
        <v>725</v>
      </c>
    </row>
    <row r="89" spans="2:27" ht="21.95" customHeight="1">
      <c r="B89" s="588">
        <v>36</v>
      </c>
      <c r="C89" s="396">
        <v>34425</v>
      </c>
      <c r="D89" s="1167" t="s">
        <v>726</v>
      </c>
      <c r="E89" s="396" t="s">
        <v>4903</v>
      </c>
      <c r="F89" s="896" t="str">
        <f>VLOOKUP(E89,'รหัส 1-2562-ม.ต้น'!$B$11:$C$86,2)</f>
        <v>หมอภาษา</v>
      </c>
      <c r="G89" s="611"/>
      <c r="H89" s="611"/>
      <c r="I89" s="611"/>
      <c r="J89" s="611"/>
      <c r="K89" s="611"/>
      <c r="L89" s="611"/>
      <c r="M89" s="611"/>
      <c r="N89" s="611"/>
      <c r="O89" s="611"/>
      <c r="P89" s="611"/>
      <c r="T89" s="591"/>
      <c r="U89" s="616"/>
      <c r="Z89" s="593">
        <v>34425</v>
      </c>
      <c r="AA89" s="617" t="s">
        <v>726</v>
      </c>
    </row>
    <row r="90" spans="2:27" ht="21.95" customHeight="1">
      <c r="B90" s="588">
        <v>37</v>
      </c>
      <c r="C90" s="396">
        <v>34431</v>
      </c>
      <c r="D90" s="1167" t="s">
        <v>728</v>
      </c>
      <c r="E90" s="396" t="s">
        <v>4931</v>
      </c>
      <c r="F90" s="896" t="str">
        <f>VLOOKUP(E90,'รหัส 1-2562-ม.ต้น'!$B$11:$C$86,2)</f>
        <v>สังคมงามตามวิธีพุทธ</v>
      </c>
      <c r="G90" s="611"/>
      <c r="H90" s="611"/>
      <c r="I90" s="611"/>
      <c r="J90" s="611"/>
      <c r="K90" s="611"/>
      <c r="L90" s="611"/>
      <c r="M90" s="611"/>
      <c r="N90" s="611"/>
      <c r="O90" s="611"/>
      <c r="P90" s="611"/>
      <c r="S90" s="680" t="s">
        <v>3379</v>
      </c>
      <c r="U90" s="612"/>
      <c r="Z90" s="593">
        <v>34427</v>
      </c>
      <c r="AA90" s="613" t="s">
        <v>727</v>
      </c>
    </row>
    <row r="91" spans="2:27" ht="21.95" customHeight="1">
      <c r="B91" s="588">
        <v>38</v>
      </c>
      <c r="C91" s="396">
        <v>34434</v>
      </c>
      <c r="D91" s="1167" t="s">
        <v>729</v>
      </c>
      <c r="E91" s="396" t="s">
        <v>4903</v>
      </c>
      <c r="F91" s="896" t="str">
        <f>VLOOKUP(E91,'รหัส 1-2562-ม.ต้น'!$B$11:$C$86,2)</f>
        <v>หมอภาษา</v>
      </c>
      <c r="G91" s="611"/>
      <c r="H91" s="611"/>
      <c r="I91" s="611"/>
      <c r="J91" s="611"/>
      <c r="K91" s="611"/>
      <c r="L91" s="611"/>
      <c r="M91" s="611"/>
      <c r="N91" s="611"/>
      <c r="O91" s="611"/>
      <c r="P91" s="611"/>
      <c r="T91" s="591"/>
      <c r="U91" s="616"/>
      <c r="Y91" s="582" t="s">
        <v>3347</v>
      </c>
      <c r="Z91" s="593">
        <v>34431</v>
      </c>
      <c r="AA91" s="617" t="s">
        <v>728</v>
      </c>
    </row>
    <row r="92" spans="2:27" ht="21.95" customHeight="1">
      <c r="B92" s="588">
        <v>39</v>
      </c>
      <c r="C92" s="396">
        <v>34445</v>
      </c>
      <c r="D92" s="1167" t="s">
        <v>730</v>
      </c>
      <c r="E92" s="396" t="s">
        <v>4919</v>
      </c>
      <c r="F92" s="896" t="str">
        <f>VLOOKUP(E92,'รหัส 1-2562-ม.ต้น'!$B$11:$C$86,2)</f>
        <v>เพื่อนช่วยเพื่อน(yc)</v>
      </c>
      <c r="G92" s="606"/>
      <c r="H92" s="606"/>
      <c r="I92" s="606"/>
      <c r="J92" s="606"/>
      <c r="K92" s="606"/>
      <c r="L92" s="606"/>
      <c r="M92" s="606"/>
      <c r="N92" s="606"/>
      <c r="O92" s="606"/>
      <c r="P92" s="606"/>
      <c r="T92" s="591"/>
      <c r="U92" s="616"/>
      <c r="Z92" s="593">
        <v>34434</v>
      </c>
      <c r="AA92" s="617" t="s">
        <v>729</v>
      </c>
    </row>
    <row r="93" spans="2:27" ht="21.95" customHeight="1">
      <c r="B93" s="623"/>
      <c r="C93" s="624"/>
      <c r="D93" s="1176"/>
      <c r="E93" s="626"/>
      <c r="F93" s="626"/>
      <c r="G93" s="626"/>
      <c r="H93" s="626"/>
      <c r="I93" s="626"/>
      <c r="J93" s="626"/>
      <c r="K93" s="626"/>
      <c r="L93" s="626"/>
      <c r="M93" s="626"/>
      <c r="N93" s="626"/>
      <c r="O93" s="626"/>
      <c r="P93" s="626"/>
      <c r="T93" s="591"/>
      <c r="U93" s="616"/>
      <c r="Z93" s="593">
        <v>34445</v>
      </c>
      <c r="AA93" s="617" t="s">
        <v>730</v>
      </c>
    </row>
    <row r="94" spans="2:27" ht="21.95" customHeight="1">
      <c r="B94" s="607"/>
      <c r="C94" s="591"/>
      <c r="D94" s="1177"/>
      <c r="E94" s="622"/>
      <c r="F94" s="622"/>
      <c r="G94" s="622"/>
      <c r="H94" s="622"/>
      <c r="I94" s="622"/>
      <c r="J94" s="622"/>
      <c r="K94" s="622"/>
      <c r="L94" s="622"/>
      <c r="M94" s="622"/>
      <c r="N94" s="622"/>
      <c r="O94" s="622"/>
      <c r="P94" s="622"/>
    </row>
    <row r="97" spans="2:21" ht="21.95" customHeight="1">
      <c r="B97" s="1363"/>
      <c r="C97" s="1363"/>
      <c r="D97" s="1363"/>
      <c r="E97" s="1363"/>
      <c r="F97" s="1363"/>
      <c r="G97" s="1363"/>
      <c r="H97" s="1363"/>
      <c r="I97" s="1363"/>
      <c r="J97" s="1363"/>
      <c r="K97" s="1363"/>
      <c r="L97" s="1363"/>
      <c r="M97" s="1363"/>
      <c r="N97" s="1363"/>
      <c r="O97" s="1363"/>
      <c r="P97" s="1363"/>
      <c r="U97" s="747"/>
    </row>
    <row r="98" spans="2:21" ht="21.95" customHeight="1">
      <c r="B98" s="746"/>
      <c r="C98" s="610"/>
      <c r="D98" s="1171"/>
      <c r="E98" s="610"/>
      <c r="F98" s="610"/>
      <c r="G98" s="610"/>
      <c r="H98" s="610"/>
      <c r="I98" s="610"/>
      <c r="J98" s="610"/>
      <c r="K98" s="610"/>
      <c r="L98" s="610"/>
      <c r="M98" s="610"/>
      <c r="N98" s="610"/>
      <c r="O98" s="610"/>
      <c r="P98" s="610" t="s">
        <v>731</v>
      </c>
      <c r="U98" s="747"/>
    </row>
    <row r="99" spans="2:21" ht="21.95" customHeight="1">
      <c r="B99" s="825" t="s">
        <v>1</v>
      </c>
      <c r="C99" s="825" t="s">
        <v>2</v>
      </c>
      <c r="D99" s="1166" t="s">
        <v>2116</v>
      </c>
      <c r="E99" s="826" t="s">
        <v>4793</v>
      </c>
      <c r="F99" s="826" t="s">
        <v>4794</v>
      </c>
      <c r="G99" s="826" t="s">
        <v>5081</v>
      </c>
      <c r="H99" s="826" t="s">
        <v>4795</v>
      </c>
      <c r="I99" s="585"/>
      <c r="J99" s="585"/>
      <c r="K99" s="585"/>
      <c r="L99" s="585"/>
      <c r="M99" s="585"/>
      <c r="N99" s="585"/>
      <c r="O99" s="585"/>
      <c r="P99" s="586"/>
      <c r="Q99" s="587"/>
    </row>
    <row r="100" spans="2:21" ht="21.95" customHeight="1">
      <c r="B100" s="588">
        <v>1</v>
      </c>
      <c r="C100" s="593">
        <v>33988</v>
      </c>
      <c r="D100" s="1178" t="s">
        <v>732</v>
      </c>
      <c r="E100" s="396" t="s">
        <v>4810</v>
      </c>
      <c r="F100" s="896" t="str">
        <f>VLOOKUP(E100,'รหัส 1-2562-ม.ต้น'!$B$11:$C$86,2)</f>
        <v>MEP Chanel T Club</v>
      </c>
      <c r="G100" s="611"/>
      <c r="H100" s="611"/>
      <c r="I100" s="611"/>
      <c r="J100" s="611"/>
      <c r="K100" s="611"/>
      <c r="L100" s="611"/>
      <c r="M100" s="611"/>
      <c r="N100" s="611"/>
      <c r="O100" s="611"/>
      <c r="P100" s="588"/>
    </row>
    <row r="101" spans="2:21" ht="21.95" customHeight="1">
      <c r="B101" s="588">
        <v>2</v>
      </c>
      <c r="C101" s="593">
        <v>34018</v>
      </c>
      <c r="D101" s="1178" t="s">
        <v>733</v>
      </c>
      <c r="E101" s="396" t="s">
        <v>4925</v>
      </c>
      <c r="F101" s="896" t="str">
        <f>VLOOKUP(E101,'รหัส 1-2562-ม.ต้น'!$B$11:$C$86,2)</f>
        <v>สภานักเรียน</v>
      </c>
      <c r="G101" s="611"/>
      <c r="H101" s="611"/>
      <c r="I101" s="611"/>
      <c r="J101" s="611"/>
      <c r="K101" s="611"/>
      <c r="L101" s="611"/>
      <c r="M101" s="611"/>
      <c r="N101" s="611"/>
      <c r="O101" s="611"/>
      <c r="P101" s="588"/>
    </row>
    <row r="102" spans="2:21" ht="21.95" customHeight="1">
      <c r="B102" s="588">
        <v>3</v>
      </c>
      <c r="C102" s="593">
        <v>34035</v>
      </c>
      <c r="D102" s="1178" t="s">
        <v>734</v>
      </c>
      <c r="E102" s="396" t="s">
        <v>4813</v>
      </c>
      <c r="F102" s="896" t="str">
        <f>VLOOKUP(E102,'รหัส 1-2562-ม.ต้น'!$B$11:$C$86,2)</f>
        <v>Eco Club</v>
      </c>
      <c r="G102" s="611"/>
      <c r="H102" s="611"/>
      <c r="I102" s="611"/>
      <c r="J102" s="611"/>
      <c r="K102" s="611"/>
      <c r="L102" s="611"/>
      <c r="M102" s="611"/>
      <c r="N102" s="611"/>
      <c r="O102" s="611"/>
      <c r="P102" s="588"/>
    </row>
    <row r="103" spans="2:21" ht="21.95" customHeight="1">
      <c r="B103" s="588">
        <v>4</v>
      </c>
      <c r="C103" s="593">
        <v>34056</v>
      </c>
      <c r="D103" s="1178" t="s">
        <v>735</v>
      </c>
      <c r="E103" s="396" t="s">
        <v>4839</v>
      </c>
      <c r="F103" s="896" t="str">
        <f>VLOOKUP(E103,'รหัส 1-2562-ม.ต้น'!$B$11:$C$86,2)</f>
        <v>สนุกกับโมเดลฟิกเกอร์</v>
      </c>
      <c r="I103" s="611"/>
      <c r="J103" s="611"/>
      <c r="K103" s="611"/>
      <c r="L103" s="611"/>
      <c r="M103" s="611"/>
      <c r="N103" s="611"/>
      <c r="O103" s="611"/>
      <c r="P103" s="588"/>
    </row>
    <row r="104" spans="2:21" ht="21.95" customHeight="1">
      <c r="B104" s="588">
        <v>5</v>
      </c>
      <c r="C104" s="593">
        <v>34061</v>
      </c>
      <c r="D104" s="1178" t="s">
        <v>736</v>
      </c>
      <c r="E104" s="396" t="s">
        <v>4839</v>
      </c>
      <c r="F104" s="896" t="str">
        <f>VLOOKUP(E104,'รหัส 1-2562-ม.ต้น'!$B$11:$C$86,2)</f>
        <v>สนุกกับโมเดลฟิกเกอร์</v>
      </c>
      <c r="G104" s="611"/>
      <c r="H104" s="611"/>
      <c r="I104" s="611"/>
      <c r="J104" s="611"/>
      <c r="K104" s="611"/>
      <c r="L104" s="611"/>
      <c r="M104" s="611"/>
      <c r="N104" s="611"/>
      <c r="O104" s="611"/>
      <c r="P104" s="593"/>
    </row>
    <row r="105" spans="2:21" ht="21.95" customHeight="1">
      <c r="B105" s="588">
        <v>6</v>
      </c>
      <c r="C105" s="593">
        <v>34087</v>
      </c>
      <c r="D105" s="1178" t="s">
        <v>737</v>
      </c>
      <c r="E105" s="396" t="s">
        <v>4810</v>
      </c>
      <c r="F105" s="896" t="str">
        <f>VLOOKUP(E105,'รหัส 1-2562-ม.ต้น'!$B$11:$C$86,2)</f>
        <v>MEP Chanel T Club</v>
      </c>
      <c r="G105" s="611"/>
      <c r="H105" s="611"/>
      <c r="I105" s="611"/>
      <c r="J105" s="611"/>
      <c r="K105" s="611"/>
      <c r="L105" s="611"/>
      <c r="M105" s="611"/>
      <c r="N105" s="611"/>
      <c r="O105" s="611"/>
      <c r="P105" s="593"/>
    </row>
    <row r="106" spans="2:21" ht="21.95" customHeight="1">
      <c r="B106" s="588">
        <v>7</v>
      </c>
      <c r="C106" s="593">
        <v>34099</v>
      </c>
      <c r="D106" s="1178" t="s">
        <v>738</v>
      </c>
      <c r="E106" s="396" t="s">
        <v>4837</v>
      </c>
      <c r="F106" s="896" t="str">
        <f>VLOOKUP(E106,'รหัส 1-2562-ม.ต้น'!$B$11:$C$86,2)</f>
        <v>ภาพยนตร์วิทยาศาสตร์</v>
      </c>
      <c r="G106" s="611"/>
      <c r="H106" s="611"/>
      <c r="I106" s="611"/>
      <c r="J106" s="611"/>
      <c r="K106" s="611"/>
      <c r="L106" s="611"/>
      <c r="M106" s="611"/>
      <c r="N106" s="611"/>
      <c r="O106" s="611"/>
      <c r="P106" s="593"/>
    </row>
    <row r="107" spans="2:21" ht="21.95" customHeight="1">
      <c r="B107" s="588">
        <v>8</v>
      </c>
      <c r="C107" s="593">
        <v>34104</v>
      </c>
      <c r="D107" s="1178" t="s">
        <v>739</v>
      </c>
      <c r="E107" s="396" t="s">
        <v>4837</v>
      </c>
      <c r="F107" s="896" t="str">
        <f>VLOOKUP(E107,'รหัส 1-2562-ม.ต้น'!$B$11:$C$86,2)</f>
        <v>ภาพยนตร์วิทยาศาสตร์</v>
      </c>
      <c r="G107" s="611"/>
      <c r="H107" s="611"/>
      <c r="I107" s="611"/>
      <c r="J107" s="611"/>
      <c r="K107" s="611"/>
      <c r="L107" s="611"/>
      <c r="M107" s="611"/>
      <c r="N107" s="611"/>
      <c r="O107" s="611"/>
      <c r="P107" s="593"/>
    </row>
    <row r="108" spans="2:21" ht="21.95" customHeight="1">
      <c r="B108" s="600">
        <v>9</v>
      </c>
      <c r="C108" s="627">
        <v>34109</v>
      </c>
      <c r="D108" s="1179" t="s">
        <v>740</v>
      </c>
      <c r="E108" s="396" t="s">
        <v>4837</v>
      </c>
      <c r="F108" s="896" t="str">
        <f>VLOOKUP(E108,'รหัส 1-2562-ม.ต้น'!$B$11:$C$86,2)</f>
        <v>ภาพยนตร์วิทยาศาสตร์</v>
      </c>
      <c r="G108" s="611"/>
      <c r="H108" s="611"/>
      <c r="I108" s="611"/>
      <c r="J108" s="611"/>
      <c r="K108" s="611"/>
      <c r="L108" s="611"/>
      <c r="M108" s="611"/>
      <c r="N108" s="611"/>
      <c r="O108" s="611"/>
      <c r="P108" s="593"/>
    </row>
    <row r="109" spans="2:21" ht="21.95" customHeight="1">
      <c r="B109" s="588">
        <v>10</v>
      </c>
      <c r="C109" s="593">
        <v>34143</v>
      </c>
      <c r="D109" s="1178" t="s">
        <v>741</v>
      </c>
      <c r="E109" s="396" t="s">
        <v>4810</v>
      </c>
      <c r="F109" s="896" t="str">
        <f>VLOOKUP(E109,'รหัส 1-2562-ม.ต้น'!$B$11:$C$86,2)</f>
        <v>MEP Chanel T Club</v>
      </c>
      <c r="G109" s="611"/>
      <c r="H109" s="611"/>
      <c r="I109" s="611"/>
      <c r="J109" s="611"/>
      <c r="K109" s="611"/>
      <c r="L109" s="611"/>
      <c r="M109" s="611"/>
      <c r="N109" s="611"/>
      <c r="O109" s="611"/>
      <c r="P109" s="593"/>
    </row>
    <row r="110" spans="2:21" ht="21.95" customHeight="1">
      <c r="B110" s="604">
        <v>11</v>
      </c>
      <c r="C110" s="628">
        <v>34206</v>
      </c>
      <c r="D110" s="1180" t="s">
        <v>742</v>
      </c>
      <c r="E110" s="396" t="s">
        <v>4875</v>
      </c>
      <c r="F110" s="896" t="str">
        <f>VLOOKUP(E110,'รหัส 1-2562-ม.ต้น'!$B$11:$C$86,2)</f>
        <v>รักษ์ภาษาอังกฤษ</v>
      </c>
      <c r="G110" s="611"/>
      <c r="H110" s="611"/>
      <c r="I110" s="611"/>
      <c r="J110" s="611"/>
      <c r="K110" s="611"/>
      <c r="L110" s="611"/>
      <c r="M110" s="611"/>
      <c r="N110" s="611"/>
      <c r="O110" s="611"/>
      <c r="P110" s="593"/>
    </row>
    <row r="111" spans="2:21" ht="21.95" customHeight="1">
      <c r="B111" s="588">
        <v>12</v>
      </c>
      <c r="C111" s="593">
        <v>34208</v>
      </c>
      <c r="D111" s="1178" t="s">
        <v>743</v>
      </c>
      <c r="E111" s="396" t="s">
        <v>4875</v>
      </c>
      <c r="F111" s="896" t="str">
        <f>VLOOKUP(E111,'รหัส 1-2562-ม.ต้น'!$B$11:$C$86,2)</f>
        <v>รักษ์ภาษาอังกฤษ</v>
      </c>
      <c r="G111" s="611"/>
      <c r="H111" s="611"/>
      <c r="I111" s="611"/>
      <c r="J111" s="611"/>
      <c r="K111" s="611"/>
      <c r="L111" s="611"/>
      <c r="M111" s="611"/>
      <c r="N111" s="611"/>
      <c r="O111" s="611"/>
      <c r="P111" s="593"/>
    </row>
    <row r="112" spans="2:21" ht="21.95" customHeight="1">
      <c r="B112" s="588">
        <v>13</v>
      </c>
      <c r="C112" s="593">
        <v>34209</v>
      </c>
      <c r="D112" s="1178" t="s">
        <v>744</v>
      </c>
      <c r="E112" s="396" t="s">
        <v>4810</v>
      </c>
      <c r="F112" s="896" t="str">
        <f>VLOOKUP(E112,'รหัส 1-2562-ม.ต้น'!$B$11:$C$86,2)</f>
        <v>MEP Chanel T Club</v>
      </c>
      <c r="G112" s="611"/>
      <c r="H112" s="611"/>
      <c r="I112" s="611"/>
      <c r="J112" s="611"/>
      <c r="K112" s="611"/>
      <c r="L112" s="611"/>
      <c r="M112" s="611"/>
      <c r="N112" s="611"/>
      <c r="O112" s="611"/>
      <c r="P112" s="593"/>
    </row>
    <row r="113" spans="2:25" ht="21.95" customHeight="1">
      <c r="B113" s="588">
        <v>14</v>
      </c>
      <c r="C113" s="593">
        <v>34216</v>
      </c>
      <c r="D113" s="1178" t="s">
        <v>745</v>
      </c>
      <c r="E113" s="396" t="s">
        <v>4810</v>
      </c>
      <c r="F113" s="896" t="str">
        <f>VLOOKUP(E113,'รหัส 1-2562-ม.ต้น'!$B$11:$C$86,2)</f>
        <v>MEP Chanel T Club</v>
      </c>
      <c r="G113" s="611"/>
      <c r="H113" s="611"/>
      <c r="I113" s="611"/>
      <c r="J113" s="611"/>
      <c r="K113" s="611"/>
      <c r="L113" s="611"/>
      <c r="M113" s="611"/>
      <c r="N113" s="611"/>
      <c r="O113" s="611"/>
      <c r="P113" s="593"/>
    </row>
    <row r="114" spans="2:25" ht="21.95" customHeight="1">
      <c r="B114" s="588">
        <v>15</v>
      </c>
      <c r="C114" s="593">
        <v>34217</v>
      </c>
      <c r="D114" s="1178" t="s">
        <v>746</v>
      </c>
      <c r="E114" s="396" t="s">
        <v>4810</v>
      </c>
      <c r="F114" s="896" t="str">
        <f>VLOOKUP(E114,'รหัส 1-2562-ม.ต้น'!$B$11:$C$86,2)</f>
        <v>MEP Chanel T Club</v>
      </c>
      <c r="G114" s="611"/>
      <c r="H114" s="611"/>
      <c r="I114" s="611"/>
      <c r="J114" s="611"/>
      <c r="K114" s="611"/>
      <c r="L114" s="611"/>
      <c r="M114" s="611"/>
      <c r="N114" s="611"/>
      <c r="O114" s="611"/>
      <c r="P114" s="593"/>
    </row>
    <row r="115" spans="2:25" ht="21.95" customHeight="1">
      <c r="B115" s="588">
        <v>16</v>
      </c>
      <c r="C115" s="593">
        <v>34249</v>
      </c>
      <c r="D115" s="1178" t="s">
        <v>747</v>
      </c>
      <c r="E115" s="396" t="s">
        <v>4875</v>
      </c>
      <c r="F115" s="896" t="str">
        <f>VLOOKUP(E115,'รหัส 1-2562-ม.ต้น'!$B$11:$C$86,2)</f>
        <v>รักษ์ภาษาอังกฤษ</v>
      </c>
      <c r="G115" s="611"/>
      <c r="H115" s="611"/>
      <c r="I115" s="611"/>
      <c r="J115" s="611"/>
      <c r="K115" s="611"/>
      <c r="L115" s="611"/>
      <c r="M115" s="611"/>
      <c r="N115" s="611"/>
      <c r="O115" s="611"/>
      <c r="P115" s="593"/>
    </row>
    <row r="116" spans="2:25" ht="21.95" customHeight="1">
      <c r="B116" s="588">
        <v>17</v>
      </c>
      <c r="C116" s="593">
        <v>34251</v>
      </c>
      <c r="D116" s="1178" t="s">
        <v>748</v>
      </c>
      <c r="E116" s="396" t="s">
        <v>4875</v>
      </c>
      <c r="F116" s="896" t="str">
        <f>VLOOKUP(E116,'รหัส 1-2562-ม.ต้น'!$B$11:$C$86,2)</f>
        <v>รักษ์ภาษาอังกฤษ</v>
      </c>
      <c r="G116" s="611"/>
      <c r="H116" s="611"/>
      <c r="I116" s="611"/>
      <c r="J116" s="611"/>
      <c r="K116" s="611"/>
      <c r="L116" s="611"/>
      <c r="M116" s="611"/>
      <c r="N116" s="611"/>
      <c r="O116" s="611"/>
      <c r="P116" s="593"/>
    </row>
    <row r="117" spans="2:25" ht="21.95" customHeight="1">
      <c r="B117" s="588">
        <v>18</v>
      </c>
      <c r="C117" s="593">
        <v>34254</v>
      </c>
      <c r="D117" s="1178" t="s">
        <v>749</v>
      </c>
      <c r="E117" s="396" t="s">
        <v>4810</v>
      </c>
      <c r="F117" s="896" t="str">
        <f>VLOOKUP(E117,'รหัส 1-2562-ม.ต้น'!$B$11:$C$86,2)</f>
        <v>MEP Chanel T Club</v>
      </c>
      <c r="G117" s="611"/>
      <c r="H117" s="611"/>
      <c r="I117" s="611"/>
      <c r="J117" s="611"/>
      <c r="K117" s="611"/>
      <c r="L117" s="611"/>
      <c r="M117" s="611"/>
      <c r="N117" s="611"/>
      <c r="O117" s="611"/>
      <c r="P117" s="593"/>
    </row>
    <row r="118" spans="2:25" ht="21.95" customHeight="1">
      <c r="B118" s="588">
        <v>19</v>
      </c>
      <c r="C118" s="593">
        <v>34261</v>
      </c>
      <c r="D118" s="1178" t="s">
        <v>750</v>
      </c>
      <c r="E118" s="396" t="s">
        <v>4875</v>
      </c>
      <c r="F118" s="896" t="str">
        <f>VLOOKUP(E118,'รหัส 1-2562-ม.ต้น'!$B$11:$C$86,2)</f>
        <v>รักษ์ภาษาอังกฤษ</v>
      </c>
      <c r="G118" s="611"/>
      <c r="H118" s="611"/>
      <c r="I118" s="611"/>
      <c r="J118" s="611"/>
      <c r="K118" s="611"/>
      <c r="L118" s="611"/>
      <c r="M118" s="611"/>
      <c r="N118" s="611"/>
      <c r="O118" s="611"/>
      <c r="P118" s="593"/>
    </row>
    <row r="119" spans="2:25" ht="21.95" customHeight="1">
      <c r="B119" s="588">
        <v>20</v>
      </c>
      <c r="C119" s="593">
        <v>34267</v>
      </c>
      <c r="D119" s="1178" t="s">
        <v>751</v>
      </c>
      <c r="E119" s="396" t="s">
        <v>4895</v>
      </c>
      <c r="F119" s="896" t="str">
        <f>VLOOKUP(E119,'รหัส 1-2562-ม.ต้น'!$B$11:$C$86,2)</f>
        <v xml:space="preserve"> The  Voice  TPS</v>
      </c>
      <c r="G119" s="611"/>
      <c r="H119" s="611"/>
      <c r="I119" s="611"/>
      <c r="J119" s="611"/>
      <c r="K119" s="611"/>
      <c r="L119" s="611"/>
      <c r="M119" s="611"/>
      <c r="N119" s="611"/>
      <c r="O119" s="611"/>
      <c r="P119" s="593"/>
    </row>
    <row r="120" spans="2:25" ht="21.95" customHeight="1">
      <c r="B120" s="588">
        <v>21</v>
      </c>
      <c r="C120" s="593">
        <v>34300</v>
      </c>
      <c r="D120" s="1178" t="s">
        <v>752</v>
      </c>
      <c r="E120" s="396" t="s">
        <v>4810</v>
      </c>
      <c r="F120" s="896" t="str">
        <f>VLOOKUP(E120,'รหัส 1-2562-ม.ต้น'!$B$11:$C$86,2)</f>
        <v>MEP Chanel T Club</v>
      </c>
      <c r="G120" s="611"/>
      <c r="H120" s="611"/>
      <c r="I120" s="611"/>
      <c r="J120" s="611"/>
      <c r="K120" s="611"/>
      <c r="L120" s="611"/>
      <c r="M120" s="611"/>
      <c r="N120" s="611"/>
      <c r="O120" s="611"/>
      <c r="P120" s="593"/>
    </row>
    <row r="121" spans="2:25" ht="21.95" customHeight="1">
      <c r="B121" s="588">
        <v>22</v>
      </c>
      <c r="C121" s="593">
        <v>34308</v>
      </c>
      <c r="D121" s="1178" t="s">
        <v>753</v>
      </c>
      <c r="E121" s="396" t="s">
        <v>4810</v>
      </c>
      <c r="F121" s="896" t="str">
        <f>VLOOKUP(E121,'รหัส 1-2562-ม.ต้น'!$B$11:$C$86,2)</f>
        <v>MEP Chanel T Club</v>
      </c>
      <c r="G121" s="611"/>
      <c r="H121" s="611"/>
      <c r="I121" s="611"/>
      <c r="J121" s="611"/>
      <c r="K121" s="611"/>
      <c r="L121" s="611"/>
      <c r="M121" s="611"/>
      <c r="N121" s="611"/>
      <c r="O121" s="611"/>
      <c r="P121" s="593"/>
    </row>
    <row r="122" spans="2:25" ht="21.95" customHeight="1">
      <c r="B122" s="588">
        <v>23</v>
      </c>
      <c r="C122" s="593">
        <v>34322</v>
      </c>
      <c r="D122" s="1178" t="s">
        <v>754</v>
      </c>
      <c r="E122" s="396" t="s">
        <v>4833</v>
      </c>
      <c r="F122" s="896" t="str">
        <f>VLOOKUP(E122,'รหัส 1-2562-ม.ต้น'!$B$11:$C$86,2)</f>
        <v>A-MATH2</v>
      </c>
      <c r="G122" s="611"/>
      <c r="H122" s="611"/>
      <c r="I122" s="611"/>
      <c r="J122" s="611"/>
      <c r="K122" s="611"/>
      <c r="L122" s="611"/>
      <c r="M122" s="611"/>
      <c r="N122" s="611"/>
      <c r="O122" s="611"/>
      <c r="P122" s="593"/>
    </row>
    <row r="123" spans="2:25" ht="21.95" customHeight="1">
      <c r="B123" s="588">
        <v>24</v>
      </c>
      <c r="C123" s="593">
        <v>34355</v>
      </c>
      <c r="D123" s="1178" t="s">
        <v>755</v>
      </c>
      <c r="E123" s="396" t="s">
        <v>4810</v>
      </c>
      <c r="F123" s="896" t="str">
        <f>VLOOKUP(E123,'รหัส 1-2562-ม.ต้น'!$B$11:$C$86,2)</f>
        <v>MEP Chanel T Club</v>
      </c>
      <c r="G123" s="611"/>
      <c r="H123" s="611"/>
      <c r="I123" s="611"/>
      <c r="J123" s="611"/>
      <c r="K123" s="611"/>
      <c r="L123" s="611"/>
      <c r="M123" s="611"/>
      <c r="N123" s="611"/>
      <c r="O123" s="611"/>
      <c r="P123" s="593"/>
    </row>
    <row r="124" spans="2:25" ht="21.95" customHeight="1">
      <c r="B124" s="588">
        <v>25</v>
      </c>
      <c r="C124" s="593">
        <v>34365</v>
      </c>
      <c r="D124" s="1178" t="s">
        <v>756</v>
      </c>
      <c r="E124" s="396" t="s">
        <v>4895</v>
      </c>
      <c r="F124" s="896" t="str">
        <f>VLOOKUP(E124,'รหัส 1-2562-ม.ต้น'!$B$11:$C$86,2)</f>
        <v xml:space="preserve"> The  Voice  TPS</v>
      </c>
      <c r="G124" s="611"/>
      <c r="H124" s="611"/>
      <c r="I124" s="611"/>
      <c r="J124" s="611"/>
      <c r="K124" s="611"/>
      <c r="L124" s="611"/>
      <c r="M124" s="611"/>
      <c r="N124" s="611"/>
      <c r="O124" s="611"/>
      <c r="P124" s="593"/>
      <c r="Y124" s="582" t="s">
        <v>2126</v>
      </c>
    </row>
    <row r="125" spans="2:25" ht="21.95" customHeight="1">
      <c r="B125" s="588">
        <v>26</v>
      </c>
      <c r="C125" s="593">
        <v>34374</v>
      </c>
      <c r="D125" s="1178" t="s">
        <v>757</v>
      </c>
      <c r="E125" s="396" t="s">
        <v>4810</v>
      </c>
      <c r="F125" s="896" t="str">
        <f>VLOOKUP(E125,'รหัส 1-2562-ม.ต้น'!$B$11:$C$86,2)</f>
        <v>MEP Chanel T Club</v>
      </c>
      <c r="G125" s="611"/>
      <c r="H125" s="611"/>
      <c r="I125" s="611"/>
      <c r="J125" s="611"/>
      <c r="K125" s="611"/>
      <c r="L125" s="611"/>
      <c r="M125" s="611"/>
      <c r="N125" s="611"/>
      <c r="O125" s="611"/>
      <c r="P125" s="593"/>
      <c r="S125" s="666" t="s">
        <v>3380</v>
      </c>
    </row>
    <row r="126" spans="2:25" ht="21.95" customHeight="1">
      <c r="B126" s="588">
        <v>27</v>
      </c>
      <c r="C126" s="593">
        <v>34424</v>
      </c>
      <c r="D126" s="1178" t="s">
        <v>758</v>
      </c>
      <c r="E126" s="396" t="s">
        <v>4810</v>
      </c>
      <c r="F126" s="896" t="str">
        <f>VLOOKUP(E126,'รหัส 1-2562-ม.ต้น'!$B$11:$C$86,2)</f>
        <v>MEP Chanel T Club</v>
      </c>
      <c r="G126" s="611"/>
      <c r="H126" s="611"/>
      <c r="I126" s="611"/>
      <c r="J126" s="611"/>
      <c r="K126" s="611"/>
      <c r="L126" s="611"/>
      <c r="M126" s="611"/>
      <c r="N126" s="611"/>
      <c r="O126" s="611"/>
      <c r="P126" s="593"/>
    </row>
    <row r="127" spans="2:25" ht="21.95" customHeight="1">
      <c r="B127" s="588">
        <v>28</v>
      </c>
      <c r="C127" s="593">
        <v>34448</v>
      </c>
      <c r="D127" s="1178" t="s">
        <v>759</v>
      </c>
      <c r="E127" s="396" t="s">
        <v>4810</v>
      </c>
      <c r="F127" s="896" t="str">
        <f>VLOOKUP(E127,'รหัส 1-2562-ม.ต้น'!$B$11:$C$86,2)</f>
        <v>MEP Chanel T Club</v>
      </c>
      <c r="G127" s="611"/>
      <c r="H127" s="611"/>
      <c r="I127" s="611"/>
      <c r="J127" s="611"/>
      <c r="K127" s="611"/>
      <c r="L127" s="611"/>
      <c r="M127" s="611"/>
      <c r="N127" s="611"/>
      <c r="O127" s="611"/>
      <c r="P127" s="593"/>
    </row>
    <row r="128" spans="2:25" ht="21.95" customHeight="1">
      <c r="B128" s="623"/>
      <c r="C128" s="624"/>
      <c r="D128" s="1176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5"/>
      <c r="P128" s="624"/>
    </row>
    <row r="129" spans="2:27" ht="21.95" customHeight="1">
      <c r="B129" s="629"/>
      <c r="C129" s="622"/>
      <c r="D129" s="1181"/>
      <c r="E129" s="622"/>
      <c r="F129" s="622"/>
      <c r="G129" s="622"/>
      <c r="H129" s="622"/>
      <c r="I129" s="622"/>
      <c r="J129" s="622"/>
      <c r="K129" s="622"/>
      <c r="L129" s="622"/>
      <c r="M129" s="622"/>
      <c r="N129" s="622"/>
      <c r="O129" s="622"/>
      <c r="P129" s="622"/>
    </row>
    <row r="132" spans="2:27" ht="21.95" customHeight="1">
      <c r="B132" s="1359"/>
      <c r="C132" s="1359"/>
      <c r="D132" s="1182"/>
      <c r="E132" s="1361"/>
      <c r="F132" s="1361"/>
      <c r="G132" s="1361"/>
      <c r="H132" s="1361"/>
      <c r="I132" s="1361"/>
      <c r="J132" s="1361"/>
      <c r="K132" s="1361"/>
      <c r="L132" s="1361"/>
      <c r="M132" s="1361"/>
      <c r="N132" s="1361"/>
      <c r="O132" s="1361"/>
      <c r="P132" s="1361"/>
      <c r="Q132" s="1361"/>
      <c r="U132" s="747"/>
    </row>
    <row r="133" spans="2:27" ht="21.95" customHeight="1">
      <c r="B133" s="1359"/>
      <c r="C133" s="1359"/>
      <c r="D133" s="1182"/>
      <c r="E133" s="1362"/>
      <c r="F133" s="1362"/>
      <c r="G133" s="1362"/>
      <c r="H133" s="1362"/>
      <c r="I133" s="1362"/>
      <c r="J133" s="1362"/>
      <c r="K133" s="1362"/>
      <c r="L133" s="1362"/>
      <c r="M133" s="1362"/>
      <c r="N133" s="1362"/>
      <c r="O133" s="1362"/>
      <c r="P133" s="1361"/>
      <c r="Q133" s="1361"/>
      <c r="U133" s="747"/>
    </row>
    <row r="134" spans="2:27" ht="21.95" customHeight="1">
      <c r="B134" s="1359"/>
      <c r="C134" s="1359"/>
      <c r="D134" s="1182"/>
      <c r="E134" s="1362"/>
      <c r="F134" s="1362"/>
      <c r="G134" s="1362"/>
      <c r="H134" s="1362"/>
      <c r="I134" s="1362"/>
      <c r="J134" s="1362"/>
      <c r="K134" s="1362"/>
      <c r="L134" s="1362"/>
      <c r="M134" s="1362"/>
      <c r="N134" s="1362"/>
      <c r="O134" s="1362"/>
      <c r="P134" s="1362"/>
      <c r="Q134" s="1362"/>
    </row>
    <row r="135" spans="2:27" ht="21.95" customHeight="1">
      <c r="B135" s="584" t="s">
        <v>1</v>
      </c>
      <c r="C135" s="584" t="s">
        <v>2</v>
      </c>
      <c r="D135" s="1183" t="s">
        <v>2116</v>
      </c>
      <c r="E135" s="826" t="s">
        <v>4793</v>
      </c>
      <c r="F135" s="826" t="s">
        <v>4794</v>
      </c>
      <c r="G135" s="826" t="s">
        <v>5081</v>
      </c>
      <c r="H135" s="826" t="s">
        <v>4795</v>
      </c>
      <c r="I135" s="584"/>
      <c r="J135" s="584"/>
      <c r="K135" s="584"/>
      <c r="L135" s="584"/>
      <c r="M135" s="584"/>
      <c r="N135" s="584"/>
      <c r="O135" s="584"/>
      <c r="P135" s="586"/>
      <c r="Q135" s="587"/>
      <c r="AA135" s="582" t="s">
        <v>3333</v>
      </c>
    </row>
    <row r="136" spans="2:27" ht="21.95" customHeight="1">
      <c r="B136" s="593">
        <v>1</v>
      </c>
      <c r="C136" s="396">
        <v>33982</v>
      </c>
      <c r="D136" s="1167" t="s">
        <v>1747</v>
      </c>
      <c r="E136" s="396" t="s">
        <v>4877</v>
      </c>
      <c r="F136" s="896" t="str">
        <f>VLOOKUP(E136,'รหัส 1-2562-ม.ต้น'!$B$11:$C$86,2)</f>
        <v>คำคม(kumkom)</v>
      </c>
      <c r="G136" s="613"/>
      <c r="H136" s="613"/>
      <c r="I136" s="613"/>
      <c r="J136" s="613"/>
      <c r="K136" s="613"/>
      <c r="L136" s="613"/>
      <c r="M136" s="613"/>
      <c r="N136" s="613"/>
      <c r="O136" s="613"/>
      <c r="P136" s="606"/>
      <c r="Q136" s="606"/>
      <c r="S136" s="591"/>
      <c r="T136" s="630"/>
      <c r="U136" s="426"/>
      <c r="Y136" s="593">
        <v>1</v>
      </c>
      <c r="Z136" s="631">
        <v>33982</v>
      </c>
      <c r="AA136" s="632" t="s">
        <v>1747</v>
      </c>
    </row>
    <row r="137" spans="2:27" ht="21.95" customHeight="1">
      <c r="B137" s="593">
        <v>2</v>
      </c>
      <c r="C137" s="396">
        <v>33993</v>
      </c>
      <c r="D137" s="1167" t="s">
        <v>1749</v>
      </c>
      <c r="E137" s="396" t="s">
        <v>4833</v>
      </c>
      <c r="F137" s="896" t="str">
        <f>VLOOKUP(E137,'รหัส 1-2562-ม.ต้น'!$B$11:$C$86,2)</f>
        <v>A-MATH2</v>
      </c>
      <c r="G137" s="613"/>
      <c r="H137" s="613"/>
      <c r="I137" s="613"/>
      <c r="J137" s="613"/>
      <c r="K137" s="613"/>
      <c r="L137" s="613"/>
      <c r="M137" s="613"/>
      <c r="N137" s="613"/>
      <c r="O137" s="613"/>
      <c r="P137" s="606"/>
      <c r="Q137" s="606"/>
      <c r="S137" s="591"/>
      <c r="T137" s="630"/>
      <c r="U137" s="426"/>
      <c r="Y137" s="593">
        <v>2</v>
      </c>
      <c r="Z137" s="631">
        <v>33987</v>
      </c>
      <c r="AA137" s="632" t="s">
        <v>1748</v>
      </c>
    </row>
    <row r="138" spans="2:27" ht="21.95" customHeight="1">
      <c r="B138" s="593">
        <v>3</v>
      </c>
      <c r="C138" s="396">
        <v>33995</v>
      </c>
      <c r="D138" s="1167" t="s">
        <v>1750</v>
      </c>
      <c r="E138" s="396" t="s">
        <v>4903</v>
      </c>
      <c r="F138" s="896" t="str">
        <f>VLOOKUP(E138,'รหัส 1-2562-ม.ต้น'!$B$11:$C$86,2)</f>
        <v>หมอภาษา</v>
      </c>
      <c r="G138" s="613"/>
      <c r="H138" s="613"/>
      <c r="I138" s="613"/>
      <c r="J138" s="613"/>
      <c r="K138" s="613"/>
      <c r="L138" s="613"/>
      <c r="M138" s="613"/>
      <c r="N138" s="613"/>
      <c r="O138" s="613"/>
      <c r="P138" s="606"/>
      <c r="Q138" s="606"/>
      <c r="S138" s="591"/>
      <c r="T138" s="630"/>
      <c r="U138" s="426"/>
      <c r="Y138" s="593">
        <v>3</v>
      </c>
      <c r="Z138" s="631">
        <v>33993</v>
      </c>
      <c r="AA138" s="632" t="s">
        <v>1749</v>
      </c>
    </row>
    <row r="139" spans="2:27" ht="21.95" customHeight="1">
      <c r="B139" s="593">
        <v>4</v>
      </c>
      <c r="C139" s="396">
        <v>34062</v>
      </c>
      <c r="D139" s="1167" t="s">
        <v>1755</v>
      </c>
      <c r="E139" s="396" t="s">
        <v>4895</v>
      </c>
      <c r="F139" s="896" t="str">
        <f>VLOOKUP(E139,'รหัส 1-2562-ม.ต้น'!$B$11:$C$86,2)</f>
        <v xml:space="preserve"> The  Voice  TPS</v>
      </c>
      <c r="G139" s="613"/>
      <c r="H139" s="613"/>
      <c r="I139" s="613"/>
      <c r="J139" s="613"/>
      <c r="K139" s="613"/>
      <c r="L139" s="613"/>
      <c r="M139" s="613"/>
      <c r="N139" s="613"/>
      <c r="O139" s="613"/>
      <c r="P139" s="606"/>
      <c r="Q139" s="606"/>
      <c r="S139" s="591"/>
      <c r="T139" s="630"/>
      <c r="U139" s="426"/>
      <c r="Y139" s="593">
        <v>4</v>
      </c>
      <c r="Z139" s="631">
        <v>33995</v>
      </c>
      <c r="AA139" s="632" t="s">
        <v>1750</v>
      </c>
    </row>
    <row r="140" spans="2:27" ht="21.95" customHeight="1">
      <c r="B140" s="593">
        <v>5</v>
      </c>
      <c r="C140" s="396">
        <v>34075</v>
      </c>
      <c r="D140" s="1167" t="s">
        <v>1758</v>
      </c>
      <c r="E140" s="396" t="s">
        <v>4829</v>
      </c>
      <c r="F140" s="896" t="str">
        <f>VLOOKUP(E140,'รหัส 1-2562-ม.ต้น'!$B$11:$C$86,2)</f>
        <v>A-MATH1</v>
      </c>
      <c r="G140" s="613"/>
      <c r="H140" s="613"/>
      <c r="I140" s="613"/>
      <c r="J140" s="613"/>
      <c r="K140" s="613"/>
      <c r="L140" s="613"/>
      <c r="M140" s="613"/>
      <c r="N140" s="613"/>
      <c r="O140" s="613"/>
      <c r="P140" s="606"/>
      <c r="Q140" s="606"/>
      <c r="S140" s="591"/>
      <c r="T140" s="630"/>
      <c r="U140" s="426"/>
      <c r="Y140" s="593">
        <v>5</v>
      </c>
      <c r="Z140" s="631">
        <v>34027</v>
      </c>
      <c r="AA140" s="632" t="s">
        <v>1751</v>
      </c>
    </row>
    <row r="141" spans="2:27" ht="21.95" customHeight="1">
      <c r="B141" s="593">
        <v>6</v>
      </c>
      <c r="C141" s="396">
        <v>34105</v>
      </c>
      <c r="D141" s="1167" t="s">
        <v>1759</v>
      </c>
      <c r="E141" s="396" t="s">
        <v>4877</v>
      </c>
      <c r="F141" s="896" t="str">
        <f>VLOOKUP(E141,'รหัส 1-2562-ม.ต้น'!$B$11:$C$86,2)</f>
        <v>คำคม(kumkom)</v>
      </c>
      <c r="G141" s="613"/>
      <c r="H141" s="613"/>
      <c r="I141" s="613"/>
      <c r="J141" s="613"/>
      <c r="K141" s="613"/>
      <c r="L141" s="613"/>
      <c r="M141" s="613"/>
      <c r="N141" s="613"/>
      <c r="O141" s="613"/>
      <c r="P141" s="606"/>
      <c r="Q141" s="606"/>
      <c r="S141" s="591"/>
      <c r="T141" s="630"/>
      <c r="U141" s="426"/>
      <c r="Y141" s="593">
        <v>6</v>
      </c>
      <c r="Z141" s="631">
        <v>34036</v>
      </c>
      <c r="AA141" s="632" t="s">
        <v>1752</v>
      </c>
    </row>
    <row r="142" spans="2:27" ht="21.95" customHeight="1">
      <c r="B142" s="593">
        <v>7</v>
      </c>
      <c r="C142" s="396">
        <v>34110</v>
      </c>
      <c r="D142" s="1167" t="s">
        <v>1789</v>
      </c>
      <c r="E142" s="396" t="s">
        <v>4833</v>
      </c>
      <c r="F142" s="896" t="str">
        <f>VLOOKUP(E142,'รหัส 1-2562-ม.ต้น'!$B$11:$C$86,2)</f>
        <v>A-MATH2</v>
      </c>
      <c r="G142" s="613"/>
      <c r="H142" s="613"/>
      <c r="I142" s="613"/>
      <c r="J142" s="613"/>
      <c r="K142" s="613"/>
      <c r="L142" s="613"/>
      <c r="M142" s="613"/>
      <c r="N142" s="613"/>
      <c r="O142" s="613"/>
      <c r="P142" s="606"/>
      <c r="Q142" s="606"/>
      <c r="S142" s="591"/>
      <c r="T142" s="630"/>
      <c r="U142" s="426"/>
      <c r="Y142" s="593">
        <v>7</v>
      </c>
      <c r="Z142" s="631">
        <v>34042</v>
      </c>
      <c r="AA142" s="632" t="s">
        <v>1753</v>
      </c>
    </row>
    <row r="143" spans="2:27" ht="21.95" customHeight="1">
      <c r="B143" s="593">
        <v>8</v>
      </c>
      <c r="C143" s="396">
        <v>34115</v>
      </c>
      <c r="D143" s="1167" t="s">
        <v>1760</v>
      </c>
      <c r="E143" s="396" t="s">
        <v>4895</v>
      </c>
      <c r="F143" s="896" t="str">
        <f>VLOOKUP(E143,'รหัส 1-2562-ม.ต้น'!$B$11:$C$86,2)</f>
        <v xml:space="preserve"> The  Voice  TPS</v>
      </c>
      <c r="G143" s="613"/>
      <c r="H143" s="613"/>
      <c r="I143" s="613"/>
      <c r="J143" s="613"/>
      <c r="K143" s="613"/>
      <c r="L143" s="613"/>
      <c r="M143" s="613"/>
      <c r="N143" s="613"/>
      <c r="O143" s="613"/>
      <c r="P143" s="606"/>
      <c r="Q143" s="606"/>
      <c r="S143" s="591"/>
      <c r="T143" s="630"/>
      <c r="U143" s="426"/>
      <c r="Y143" s="593">
        <v>8</v>
      </c>
      <c r="Z143" s="631">
        <v>34044</v>
      </c>
      <c r="AA143" s="632" t="s">
        <v>1754</v>
      </c>
    </row>
    <row r="144" spans="2:27" ht="21.95" customHeight="1">
      <c r="B144" s="627">
        <v>9</v>
      </c>
      <c r="C144" s="601">
        <v>34125</v>
      </c>
      <c r="D144" s="1172" t="s">
        <v>1761</v>
      </c>
      <c r="E144" s="396" t="s">
        <v>4833</v>
      </c>
      <c r="F144" s="896" t="str">
        <f>VLOOKUP(E144,'รหัส 1-2562-ม.ต้น'!$B$11:$C$86,2)</f>
        <v>A-MATH2</v>
      </c>
      <c r="G144" s="613"/>
      <c r="H144" s="613"/>
      <c r="I144" s="613"/>
      <c r="J144" s="613"/>
      <c r="K144" s="613"/>
      <c r="L144" s="613"/>
      <c r="M144" s="613"/>
      <c r="N144" s="613"/>
      <c r="O144" s="613"/>
      <c r="P144" s="606"/>
      <c r="Q144" s="606"/>
      <c r="S144" s="591"/>
      <c r="T144" s="630"/>
      <c r="U144" s="426"/>
      <c r="Y144" s="593">
        <v>9</v>
      </c>
      <c r="Z144" s="631">
        <v>34062</v>
      </c>
      <c r="AA144" s="632" t="s">
        <v>1755</v>
      </c>
    </row>
    <row r="145" spans="2:27" ht="21.95" customHeight="1">
      <c r="B145" s="593">
        <v>10</v>
      </c>
      <c r="C145" s="396">
        <v>34136</v>
      </c>
      <c r="D145" s="1167" t="s">
        <v>1763</v>
      </c>
      <c r="E145" s="396" t="s">
        <v>4877</v>
      </c>
      <c r="F145" s="896" t="str">
        <f>VLOOKUP(E145,'รหัส 1-2562-ม.ต้น'!$B$11:$C$86,2)</f>
        <v>คำคม(kumkom)</v>
      </c>
      <c r="G145" s="613"/>
      <c r="H145" s="613"/>
      <c r="I145" s="613"/>
      <c r="J145" s="613"/>
      <c r="K145" s="613"/>
      <c r="L145" s="613"/>
      <c r="M145" s="613"/>
      <c r="N145" s="613"/>
      <c r="O145" s="613"/>
      <c r="P145" s="606"/>
      <c r="Q145" s="606"/>
      <c r="S145" s="591"/>
      <c r="T145" s="630"/>
      <c r="U145" s="426"/>
      <c r="Y145" s="593">
        <v>10</v>
      </c>
      <c r="Z145" s="631">
        <v>34064</v>
      </c>
      <c r="AA145" s="632" t="s">
        <v>1756</v>
      </c>
    </row>
    <row r="146" spans="2:27" ht="21.95" customHeight="1">
      <c r="B146" s="628">
        <v>11</v>
      </c>
      <c r="C146" s="605">
        <v>34200</v>
      </c>
      <c r="D146" s="1173" t="s">
        <v>2006</v>
      </c>
      <c r="E146" s="396" t="s">
        <v>4823</v>
      </c>
      <c r="F146" s="896" t="str">
        <f>VLOOKUP(E146,'รหัส 1-2562-ม.ต้น'!$B$11:$C$86,2)</f>
        <v xml:space="preserve"> Happy  Fun</v>
      </c>
      <c r="G146" s="613"/>
      <c r="H146" s="613"/>
      <c r="I146" s="613"/>
      <c r="J146" s="613"/>
      <c r="K146" s="613"/>
      <c r="L146" s="613"/>
      <c r="M146" s="613"/>
      <c r="N146" s="613"/>
      <c r="O146" s="613"/>
      <c r="P146" s="606"/>
      <c r="Q146" s="606"/>
      <c r="S146" s="591"/>
      <c r="T146" s="630"/>
      <c r="U146" s="426"/>
      <c r="Y146" s="593">
        <v>11</v>
      </c>
      <c r="Z146" s="631">
        <v>34067</v>
      </c>
      <c r="AA146" s="632" t="s">
        <v>1757</v>
      </c>
    </row>
    <row r="147" spans="2:27" ht="21.95" customHeight="1">
      <c r="B147" s="593">
        <v>12</v>
      </c>
      <c r="C147" s="396">
        <v>34201</v>
      </c>
      <c r="D147" s="1167" t="s">
        <v>1920</v>
      </c>
      <c r="E147" s="396" t="s">
        <v>4939</v>
      </c>
      <c r="F147" s="896" t="str">
        <f>VLOOKUP(E147,'รหัส 1-2562-ม.ต้น'!$B$11:$C$86,2)</f>
        <v>นักเคมีรุ่นเยาว์</v>
      </c>
      <c r="G147" s="613"/>
      <c r="H147" s="613"/>
      <c r="I147" s="613"/>
      <c r="J147" s="613"/>
      <c r="K147" s="613"/>
      <c r="L147" s="613"/>
      <c r="M147" s="613"/>
      <c r="N147" s="613"/>
      <c r="O147" s="613"/>
      <c r="P147" s="606"/>
      <c r="Q147" s="606"/>
      <c r="S147" s="591"/>
      <c r="T147" s="630"/>
      <c r="U147" s="426"/>
      <c r="Y147" s="593">
        <v>12</v>
      </c>
      <c r="Z147" s="631">
        <v>34075</v>
      </c>
      <c r="AA147" s="632" t="s">
        <v>1758</v>
      </c>
    </row>
    <row r="148" spans="2:27" ht="21.95" customHeight="1">
      <c r="B148" s="593">
        <v>13</v>
      </c>
      <c r="C148" s="396">
        <v>34205</v>
      </c>
      <c r="D148" s="1167" t="s">
        <v>1977</v>
      </c>
      <c r="E148" s="396" t="s">
        <v>4859</v>
      </c>
      <c r="F148" s="896" t="str">
        <f>VLOOKUP(E148,'รหัส 1-2562-ม.ต้น'!$B$11:$C$86,2)</f>
        <v>งานประดิษฐ์</v>
      </c>
      <c r="G148" s="613"/>
      <c r="H148" s="613"/>
      <c r="I148" s="613"/>
      <c r="J148" s="613"/>
      <c r="K148" s="613"/>
      <c r="L148" s="613"/>
      <c r="M148" s="613"/>
      <c r="N148" s="613"/>
      <c r="O148" s="613"/>
      <c r="P148" s="606"/>
      <c r="Q148" s="606"/>
      <c r="S148" s="591"/>
      <c r="T148" s="630"/>
      <c r="U148" s="426"/>
      <c r="Y148" s="593">
        <v>13</v>
      </c>
      <c r="Z148" s="631">
        <v>34105</v>
      </c>
      <c r="AA148" s="632" t="s">
        <v>1759</v>
      </c>
    </row>
    <row r="149" spans="2:27" ht="21.95" customHeight="1">
      <c r="B149" s="593">
        <v>14</v>
      </c>
      <c r="C149" s="396">
        <v>34220</v>
      </c>
      <c r="D149" s="1167" t="s">
        <v>2007</v>
      </c>
      <c r="E149" s="396" t="s">
        <v>4879</v>
      </c>
      <c r="F149" s="896" t="str">
        <f>VLOOKUP(E149,'รหัส 1-2562-ม.ต้น'!$B$11:$C$86,2)</f>
        <v>Charbelle Cover Dancc</v>
      </c>
      <c r="G149" s="613"/>
      <c r="H149" s="613"/>
      <c r="I149" s="613"/>
      <c r="J149" s="613"/>
      <c r="K149" s="613"/>
      <c r="L149" s="613"/>
      <c r="M149" s="613"/>
      <c r="N149" s="613"/>
      <c r="O149" s="613"/>
      <c r="P149" s="606"/>
      <c r="Q149" s="606"/>
      <c r="S149" s="591"/>
      <c r="T149" s="630"/>
      <c r="U149" s="426"/>
      <c r="Y149" s="593">
        <v>14</v>
      </c>
      <c r="Z149" s="631">
        <v>34115</v>
      </c>
      <c r="AA149" s="632" t="s">
        <v>1760</v>
      </c>
    </row>
    <row r="150" spans="2:27" ht="21.95" customHeight="1">
      <c r="B150" s="593">
        <v>15</v>
      </c>
      <c r="C150" s="396">
        <v>34223</v>
      </c>
      <c r="D150" s="1167" t="s">
        <v>1921</v>
      </c>
      <c r="E150" s="396" t="s">
        <v>4806</v>
      </c>
      <c r="F150" s="896" t="str">
        <f>VLOOKUP(E150,'รหัส 1-2562-ม.ต้น'!$B$11:$C$86,2)</f>
        <v>วิทยศิลป์</v>
      </c>
      <c r="G150" s="613"/>
      <c r="H150" s="613"/>
      <c r="I150" s="613"/>
      <c r="J150" s="613"/>
      <c r="K150" s="613"/>
      <c r="L150" s="613"/>
      <c r="M150" s="613"/>
      <c r="N150" s="613"/>
      <c r="O150" s="613"/>
      <c r="P150" s="606"/>
      <c r="Q150" s="606"/>
      <c r="S150" s="591"/>
      <c r="T150" s="630"/>
      <c r="U150" s="426"/>
      <c r="Y150" s="593">
        <v>15</v>
      </c>
      <c r="Z150" s="631">
        <v>34125</v>
      </c>
      <c r="AA150" s="632" t="s">
        <v>1761</v>
      </c>
    </row>
    <row r="151" spans="2:27" ht="21.95" customHeight="1">
      <c r="B151" s="593">
        <v>16</v>
      </c>
      <c r="C151" s="396">
        <v>34227</v>
      </c>
      <c r="D151" s="1167" t="s">
        <v>1945</v>
      </c>
      <c r="E151" s="396" t="s">
        <v>4859</v>
      </c>
      <c r="F151" s="896" t="str">
        <f>VLOOKUP(E151,'รหัส 1-2562-ม.ต้น'!$B$11:$C$86,2)</f>
        <v>งานประดิษฐ์</v>
      </c>
      <c r="G151" s="613"/>
      <c r="H151" s="613"/>
      <c r="I151" s="613"/>
      <c r="J151" s="613"/>
      <c r="K151" s="613"/>
      <c r="L151" s="613"/>
      <c r="M151" s="613"/>
      <c r="N151" s="613"/>
      <c r="O151" s="613"/>
      <c r="P151" s="606"/>
      <c r="Q151" s="606"/>
      <c r="S151" s="591"/>
      <c r="T151" s="630"/>
      <c r="U151" s="426"/>
      <c r="Y151" s="593">
        <v>16</v>
      </c>
      <c r="Z151" s="631">
        <v>34126</v>
      </c>
      <c r="AA151" s="632" t="s">
        <v>1762</v>
      </c>
    </row>
    <row r="152" spans="2:27" ht="21.95" customHeight="1">
      <c r="B152" s="593">
        <v>17</v>
      </c>
      <c r="C152" s="396">
        <v>34248</v>
      </c>
      <c r="D152" s="1167" t="s">
        <v>1923</v>
      </c>
      <c r="E152" s="396" t="s">
        <v>4823</v>
      </c>
      <c r="F152" s="896" t="str">
        <f>VLOOKUP(E152,'รหัส 1-2562-ม.ต้น'!$B$11:$C$86,2)</f>
        <v xml:space="preserve"> Happy  Fun</v>
      </c>
      <c r="G152" s="613"/>
      <c r="H152" s="613"/>
      <c r="I152" s="613"/>
      <c r="J152" s="613"/>
      <c r="K152" s="613"/>
      <c r="L152" s="613"/>
      <c r="M152" s="613"/>
      <c r="N152" s="613"/>
      <c r="O152" s="613"/>
      <c r="P152" s="606"/>
      <c r="Q152" s="606"/>
      <c r="S152" s="591"/>
      <c r="T152" s="630"/>
      <c r="U152" s="426"/>
      <c r="Y152" s="593">
        <v>17</v>
      </c>
      <c r="Z152" s="631">
        <v>34136</v>
      </c>
      <c r="AA152" s="632" t="s">
        <v>1763</v>
      </c>
    </row>
    <row r="153" spans="2:27" ht="21.95" customHeight="1">
      <c r="B153" s="593">
        <v>18</v>
      </c>
      <c r="C153" s="396">
        <v>34252</v>
      </c>
      <c r="D153" s="1167" t="s">
        <v>1924</v>
      </c>
      <c r="E153" s="396" t="s">
        <v>4913</v>
      </c>
      <c r="F153" s="896" t="str">
        <f>VLOOKUP(E153,'รหัส 1-2562-ม.ต้น'!$B$11:$C$86,2)</f>
        <v>ยุวบรรณารักษ์</v>
      </c>
      <c r="G153" s="613"/>
      <c r="H153" s="613"/>
      <c r="I153" s="613"/>
      <c r="J153" s="613"/>
      <c r="K153" s="613"/>
      <c r="L153" s="613"/>
      <c r="M153" s="613"/>
      <c r="N153" s="613"/>
      <c r="O153" s="613"/>
      <c r="P153" s="606"/>
      <c r="Q153" s="606"/>
      <c r="S153" s="591"/>
      <c r="T153" s="630"/>
      <c r="U153" s="426"/>
      <c r="Y153" s="593">
        <v>18</v>
      </c>
      <c r="Z153" s="631">
        <v>34140</v>
      </c>
      <c r="AA153" s="632" t="s">
        <v>1764</v>
      </c>
    </row>
    <row r="154" spans="2:27" ht="21.95" customHeight="1">
      <c r="B154" s="593">
        <v>19</v>
      </c>
      <c r="C154" s="396">
        <v>34259</v>
      </c>
      <c r="D154" s="1167" t="s">
        <v>1947</v>
      </c>
      <c r="E154" s="396" t="s">
        <v>4859</v>
      </c>
      <c r="F154" s="896" t="str">
        <f>VLOOKUP(E154,'รหัส 1-2562-ม.ต้น'!$B$11:$C$86,2)</f>
        <v>งานประดิษฐ์</v>
      </c>
      <c r="G154" s="613"/>
      <c r="H154" s="613"/>
      <c r="I154" s="613"/>
      <c r="J154" s="613"/>
      <c r="K154" s="613"/>
      <c r="L154" s="613"/>
      <c r="M154" s="613"/>
      <c r="N154" s="613"/>
      <c r="O154" s="613"/>
      <c r="P154" s="606"/>
      <c r="Q154" s="606"/>
      <c r="S154" s="591"/>
      <c r="T154" s="630"/>
      <c r="U154" s="426"/>
      <c r="Y154" s="593">
        <v>19</v>
      </c>
      <c r="Z154" s="631">
        <v>34146</v>
      </c>
      <c r="AA154" s="632" t="s">
        <v>1765</v>
      </c>
    </row>
    <row r="155" spans="2:27" ht="21.95" customHeight="1">
      <c r="B155" s="593">
        <v>20</v>
      </c>
      <c r="C155" s="396">
        <v>34275</v>
      </c>
      <c r="D155" s="1167" t="s">
        <v>1927</v>
      </c>
      <c r="E155" s="396" t="s">
        <v>4921</v>
      </c>
      <c r="F155" s="896" t="str">
        <f>VLOOKUP(E155,'รหัส 1-2562-ม.ต้น'!$B$11:$C$86,2)</f>
        <v>สนุก มันส์ สไตล์จีน</v>
      </c>
      <c r="G155" s="613"/>
      <c r="H155" s="613"/>
      <c r="I155" s="613"/>
      <c r="J155" s="613"/>
      <c r="K155" s="613"/>
      <c r="L155" s="613"/>
      <c r="M155" s="613"/>
      <c r="N155" s="613"/>
      <c r="O155" s="613"/>
      <c r="P155" s="606"/>
      <c r="Q155" s="606"/>
      <c r="S155" s="591"/>
      <c r="T155" s="630"/>
      <c r="U155" s="426"/>
      <c r="Y155" s="593">
        <v>20</v>
      </c>
      <c r="Z155" s="631">
        <v>34149</v>
      </c>
      <c r="AA155" s="632" t="s">
        <v>1766</v>
      </c>
    </row>
    <row r="156" spans="2:27" ht="21.95" customHeight="1">
      <c r="B156" s="593">
        <v>21</v>
      </c>
      <c r="C156" s="396">
        <v>34279</v>
      </c>
      <c r="D156" s="1167" t="s">
        <v>1928</v>
      </c>
      <c r="E156" s="396" t="s">
        <v>4913</v>
      </c>
      <c r="F156" s="896" t="str">
        <f>VLOOKUP(E156,'รหัส 1-2562-ม.ต้น'!$B$11:$C$86,2)</f>
        <v>ยุวบรรณารักษ์</v>
      </c>
      <c r="G156" s="613"/>
      <c r="H156" s="613"/>
      <c r="I156" s="613"/>
      <c r="J156" s="613"/>
      <c r="K156" s="613"/>
      <c r="L156" s="613"/>
      <c r="M156" s="613"/>
      <c r="N156" s="613"/>
      <c r="O156" s="613"/>
      <c r="P156" s="606"/>
      <c r="Q156" s="606"/>
      <c r="S156" s="591"/>
      <c r="T156" s="630"/>
      <c r="U156" s="426"/>
      <c r="Y156" s="593">
        <v>21</v>
      </c>
      <c r="Z156" s="631">
        <v>34168</v>
      </c>
      <c r="AA156" s="632" t="s">
        <v>1767</v>
      </c>
    </row>
    <row r="157" spans="2:27" ht="21.95" customHeight="1">
      <c r="B157" s="593">
        <v>22</v>
      </c>
      <c r="C157" s="396">
        <v>34282</v>
      </c>
      <c r="D157" s="1167" t="s">
        <v>1986</v>
      </c>
      <c r="E157" s="396" t="s">
        <v>4859</v>
      </c>
      <c r="F157" s="896" t="str">
        <f>VLOOKUP(E157,'รหัส 1-2562-ม.ต้น'!$B$11:$C$86,2)</f>
        <v>งานประดิษฐ์</v>
      </c>
      <c r="G157" s="613"/>
      <c r="H157" s="613"/>
      <c r="I157" s="613"/>
      <c r="J157" s="613"/>
      <c r="K157" s="613"/>
      <c r="L157" s="613"/>
      <c r="M157" s="613"/>
      <c r="N157" s="613"/>
      <c r="O157" s="613"/>
      <c r="P157" s="606"/>
      <c r="Q157" s="606"/>
      <c r="S157" s="591"/>
      <c r="T157" s="630"/>
      <c r="U157" s="426"/>
      <c r="Y157" s="593">
        <v>22</v>
      </c>
      <c r="Z157" s="631">
        <v>34185</v>
      </c>
      <c r="AA157" s="632" t="s">
        <v>1768</v>
      </c>
    </row>
    <row r="158" spans="2:27" ht="21.95" customHeight="1">
      <c r="B158" s="593">
        <v>23</v>
      </c>
      <c r="C158" s="396">
        <v>34283</v>
      </c>
      <c r="D158" s="1167" t="s">
        <v>1929</v>
      </c>
      <c r="E158" s="396" t="s">
        <v>4835</v>
      </c>
      <c r="F158" s="896" t="str">
        <f>VLOOKUP(E158,'รหัส 1-2562-ม.ต้น'!$B$11:$C$86,2)</f>
        <v xml:space="preserve"> Big  Movies</v>
      </c>
      <c r="G158" s="613"/>
      <c r="H158" s="613"/>
      <c r="I158" s="613"/>
      <c r="J158" s="613"/>
      <c r="K158" s="613"/>
      <c r="L158" s="613"/>
      <c r="M158" s="613"/>
      <c r="N158" s="613"/>
      <c r="O158" s="613"/>
      <c r="P158" s="606"/>
      <c r="Q158" s="606"/>
      <c r="S158" s="591"/>
      <c r="T158" s="630"/>
      <c r="U158" s="426"/>
      <c r="Y158" s="593">
        <v>23</v>
      </c>
      <c r="Z158" s="631">
        <v>34201</v>
      </c>
      <c r="AA158" s="632" t="s">
        <v>1920</v>
      </c>
    </row>
    <row r="159" spans="2:27" ht="21.95" customHeight="1">
      <c r="B159" s="593">
        <v>24</v>
      </c>
      <c r="C159" s="396">
        <v>34293</v>
      </c>
      <c r="D159" s="1167" t="s">
        <v>1930</v>
      </c>
      <c r="E159" s="396" t="s">
        <v>4823</v>
      </c>
      <c r="F159" s="896" t="str">
        <f>VLOOKUP(E159,'รหัส 1-2562-ม.ต้น'!$B$11:$C$86,2)</f>
        <v xml:space="preserve"> Happy  Fun</v>
      </c>
      <c r="G159" s="613"/>
      <c r="H159" s="613"/>
      <c r="I159" s="613"/>
      <c r="J159" s="613"/>
      <c r="K159" s="613"/>
      <c r="L159" s="613"/>
      <c r="M159" s="613"/>
      <c r="N159" s="613"/>
      <c r="O159" s="613"/>
      <c r="P159" s="606"/>
      <c r="Q159" s="606"/>
      <c r="S159" s="591"/>
      <c r="T159" s="630"/>
      <c r="U159" s="426"/>
      <c r="Y159" s="593">
        <v>24</v>
      </c>
      <c r="Z159" s="631">
        <v>34223</v>
      </c>
      <c r="AA159" s="632" t="s">
        <v>1921</v>
      </c>
    </row>
    <row r="160" spans="2:27" ht="21.95" customHeight="1">
      <c r="B160" s="593">
        <v>25</v>
      </c>
      <c r="C160" s="396">
        <v>34304</v>
      </c>
      <c r="D160" s="1167" t="s">
        <v>1988</v>
      </c>
      <c r="E160" s="396" t="s">
        <v>4859</v>
      </c>
      <c r="F160" s="896" t="str">
        <f>VLOOKUP(E160,'รหัส 1-2562-ม.ต้น'!$B$11:$C$86,2)</f>
        <v>งานประดิษฐ์</v>
      </c>
      <c r="G160" s="613"/>
      <c r="H160" s="613"/>
      <c r="I160" s="613"/>
      <c r="J160" s="613"/>
      <c r="K160" s="613"/>
      <c r="L160" s="613"/>
      <c r="M160" s="613"/>
      <c r="N160" s="613"/>
      <c r="O160" s="613"/>
      <c r="P160" s="606"/>
      <c r="Q160" s="606"/>
      <c r="S160" s="591"/>
      <c r="T160" s="630"/>
      <c r="U160" s="426"/>
      <c r="Y160" s="593">
        <v>25</v>
      </c>
      <c r="Z160" s="631">
        <v>34231</v>
      </c>
      <c r="AA160" s="632" t="s">
        <v>1922</v>
      </c>
    </row>
    <row r="161" spans="2:27" ht="21.95" customHeight="1">
      <c r="B161" s="593">
        <v>26</v>
      </c>
      <c r="C161" s="396">
        <v>34305</v>
      </c>
      <c r="D161" s="1167" t="s">
        <v>1952</v>
      </c>
      <c r="E161" s="396" t="s">
        <v>4859</v>
      </c>
      <c r="F161" s="896" t="str">
        <f>VLOOKUP(E161,'รหัส 1-2562-ม.ต้น'!$B$11:$C$86,2)</f>
        <v>งานประดิษฐ์</v>
      </c>
      <c r="G161" s="613"/>
      <c r="H161" s="613"/>
      <c r="I161" s="613"/>
      <c r="J161" s="613"/>
      <c r="K161" s="613"/>
      <c r="L161" s="613"/>
      <c r="M161" s="613"/>
      <c r="N161" s="613"/>
      <c r="O161" s="613"/>
      <c r="P161" s="606"/>
      <c r="Q161" s="606"/>
      <c r="S161" s="591"/>
      <c r="T161" s="630"/>
      <c r="U161" s="426"/>
      <c r="Y161" s="593">
        <v>26</v>
      </c>
      <c r="Z161" s="631">
        <v>34248</v>
      </c>
      <c r="AA161" s="632" t="s">
        <v>1923</v>
      </c>
    </row>
    <row r="162" spans="2:27" ht="21.95" customHeight="1">
      <c r="B162" s="593">
        <v>27</v>
      </c>
      <c r="C162" s="396">
        <v>34321</v>
      </c>
      <c r="D162" s="1167" t="s">
        <v>1954</v>
      </c>
      <c r="E162" s="396" t="s">
        <v>4859</v>
      </c>
      <c r="F162" s="896" t="str">
        <f>VLOOKUP(E162,'รหัส 1-2562-ม.ต้น'!$B$11:$C$86,2)</f>
        <v>งานประดิษฐ์</v>
      </c>
      <c r="G162" s="613"/>
      <c r="H162" s="613"/>
      <c r="I162" s="613"/>
      <c r="J162" s="613"/>
      <c r="K162" s="613"/>
      <c r="L162" s="613"/>
      <c r="M162" s="613"/>
      <c r="N162" s="613"/>
      <c r="O162" s="613"/>
      <c r="P162" s="606"/>
      <c r="Q162" s="606"/>
      <c r="S162" s="591"/>
      <c r="T162" s="630"/>
      <c r="U162" s="426"/>
      <c r="Y162" s="593">
        <v>27</v>
      </c>
      <c r="Z162" s="631">
        <v>34252</v>
      </c>
      <c r="AA162" s="632" t="s">
        <v>1924</v>
      </c>
    </row>
    <row r="163" spans="2:27" ht="21.95" customHeight="1">
      <c r="B163" s="593">
        <v>28</v>
      </c>
      <c r="C163" s="396">
        <v>34325</v>
      </c>
      <c r="D163" s="1167" t="s">
        <v>1955</v>
      </c>
      <c r="E163" s="396" t="s">
        <v>4859</v>
      </c>
      <c r="F163" s="896" t="str">
        <f>VLOOKUP(E163,'รหัส 1-2562-ม.ต้น'!$B$11:$C$86,2)</f>
        <v>งานประดิษฐ์</v>
      </c>
      <c r="G163" s="613"/>
      <c r="H163" s="613"/>
      <c r="I163" s="613"/>
      <c r="J163" s="613"/>
      <c r="K163" s="613"/>
      <c r="L163" s="613"/>
      <c r="M163" s="613"/>
      <c r="N163" s="613"/>
      <c r="O163" s="613"/>
      <c r="P163" s="606"/>
      <c r="Q163" s="606"/>
      <c r="S163" s="591"/>
      <c r="T163" s="630"/>
      <c r="U163" s="426"/>
      <c r="Y163" s="593">
        <v>28</v>
      </c>
      <c r="Z163" s="631">
        <v>34268</v>
      </c>
      <c r="AA163" s="632" t="s">
        <v>1925</v>
      </c>
    </row>
    <row r="164" spans="2:27" ht="21.95" customHeight="1">
      <c r="B164" s="593">
        <v>29</v>
      </c>
      <c r="C164" s="396">
        <v>34329</v>
      </c>
      <c r="D164" s="1167" t="s">
        <v>1993</v>
      </c>
      <c r="E164" s="396" t="s">
        <v>4859</v>
      </c>
      <c r="F164" s="896" t="str">
        <f>VLOOKUP(E164,'รหัส 1-2562-ม.ต้น'!$B$11:$C$86,2)</f>
        <v>งานประดิษฐ์</v>
      </c>
      <c r="G164" s="613"/>
      <c r="H164" s="613"/>
      <c r="I164" s="613"/>
      <c r="J164" s="613"/>
      <c r="K164" s="613"/>
      <c r="L164" s="613"/>
      <c r="M164" s="613"/>
      <c r="N164" s="613"/>
      <c r="O164" s="613"/>
      <c r="P164" s="606"/>
      <c r="Q164" s="606"/>
      <c r="S164" s="591"/>
      <c r="T164" s="630"/>
      <c r="U164" s="426"/>
      <c r="Y164" s="593">
        <v>29</v>
      </c>
      <c r="Z164" s="631">
        <v>34269</v>
      </c>
      <c r="AA164" s="632" t="s">
        <v>1926</v>
      </c>
    </row>
    <row r="165" spans="2:27" ht="21.95" customHeight="1">
      <c r="B165" s="593">
        <v>30</v>
      </c>
      <c r="C165" s="396">
        <v>34333</v>
      </c>
      <c r="D165" s="1167" t="s">
        <v>1956</v>
      </c>
      <c r="E165" s="396" t="s">
        <v>4859</v>
      </c>
      <c r="F165" s="896" t="str">
        <f>VLOOKUP(E165,'รหัส 1-2562-ม.ต้น'!$B$11:$C$86,2)</f>
        <v>งานประดิษฐ์</v>
      </c>
      <c r="G165" s="613"/>
      <c r="H165" s="613"/>
      <c r="I165" s="613"/>
      <c r="J165" s="613"/>
      <c r="K165" s="613"/>
      <c r="L165" s="613"/>
      <c r="M165" s="613"/>
      <c r="N165" s="613"/>
      <c r="O165" s="613"/>
      <c r="P165" s="606"/>
      <c r="Q165" s="606"/>
      <c r="S165" s="591"/>
      <c r="T165" s="630"/>
      <c r="U165" s="426"/>
      <c r="Y165" s="593">
        <v>30</v>
      </c>
      <c r="Z165" s="631">
        <v>34275</v>
      </c>
      <c r="AA165" s="632" t="s">
        <v>1927</v>
      </c>
    </row>
    <row r="166" spans="2:27" ht="21.95" customHeight="1">
      <c r="B166" s="593">
        <v>31</v>
      </c>
      <c r="C166" s="396">
        <v>34335</v>
      </c>
      <c r="D166" s="1167" t="s">
        <v>1957</v>
      </c>
      <c r="E166" s="396" t="s">
        <v>4859</v>
      </c>
      <c r="F166" s="896" t="str">
        <f>VLOOKUP(E166,'รหัส 1-2562-ม.ต้น'!$B$11:$C$86,2)</f>
        <v>งานประดิษฐ์</v>
      </c>
      <c r="G166" s="613"/>
      <c r="H166" s="613"/>
      <c r="I166" s="613"/>
      <c r="J166" s="613"/>
      <c r="K166" s="613"/>
      <c r="L166" s="613"/>
      <c r="M166" s="613"/>
      <c r="N166" s="613"/>
      <c r="O166" s="613"/>
      <c r="P166" s="606"/>
      <c r="Q166" s="606"/>
      <c r="S166" s="591"/>
      <c r="T166" s="630"/>
      <c r="U166" s="426"/>
      <c r="Y166" s="593">
        <v>31</v>
      </c>
      <c r="Z166" s="631">
        <v>34279</v>
      </c>
      <c r="AA166" s="632" t="s">
        <v>1928</v>
      </c>
    </row>
    <row r="167" spans="2:27" ht="21.95" customHeight="1">
      <c r="B167" s="593">
        <v>32</v>
      </c>
      <c r="C167" s="396">
        <v>34336</v>
      </c>
      <c r="D167" s="1167" t="s">
        <v>1932</v>
      </c>
      <c r="E167" s="396" t="s">
        <v>4879</v>
      </c>
      <c r="F167" s="896" t="str">
        <f>VLOOKUP(E167,'รหัส 1-2562-ม.ต้น'!$B$11:$C$86,2)</f>
        <v>Charbelle Cover Dancc</v>
      </c>
      <c r="G167" s="613"/>
      <c r="H167" s="613"/>
      <c r="I167" s="613"/>
      <c r="J167" s="613"/>
      <c r="K167" s="613"/>
      <c r="L167" s="613"/>
      <c r="M167" s="613"/>
      <c r="N167" s="613"/>
      <c r="O167" s="613"/>
      <c r="P167" s="606"/>
      <c r="Q167" s="606"/>
      <c r="S167" s="591"/>
      <c r="T167" s="630"/>
      <c r="U167" s="426"/>
      <c r="Y167" s="593">
        <v>32</v>
      </c>
      <c r="Z167" s="631">
        <v>34283</v>
      </c>
      <c r="AA167" s="632" t="s">
        <v>1929</v>
      </c>
    </row>
    <row r="168" spans="2:27" ht="21.95" customHeight="1">
      <c r="B168" s="593">
        <v>33</v>
      </c>
      <c r="C168" s="396">
        <v>34339</v>
      </c>
      <c r="D168" s="1167" t="s">
        <v>1933</v>
      </c>
      <c r="E168" s="396" t="s">
        <v>4927</v>
      </c>
      <c r="F168" s="896" t="str">
        <f>VLOOKUP(E168,'รหัส 1-2562-ม.ต้น'!$B$11:$C$86,2)</f>
        <v>นาฏศิลป์ไทย</v>
      </c>
      <c r="G168" s="613"/>
      <c r="H168" s="613"/>
      <c r="I168" s="613"/>
      <c r="J168" s="613"/>
      <c r="K168" s="613"/>
      <c r="L168" s="613"/>
      <c r="M168" s="613"/>
      <c r="N168" s="613"/>
      <c r="O168" s="613"/>
      <c r="P168" s="606"/>
      <c r="Q168" s="606"/>
      <c r="S168" s="591"/>
      <c r="T168" s="630"/>
      <c r="U168" s="426"/>
      <c r="Y168" s="593">
        <v>33</v>
      </c>
      <c r="Z168" s="631">
        <v>34293</v>
      </c>
      <c r="AA168" s="632" t="s">
        <v>1930</v>
      </c>
    </row>
    <row r="169" spans="2:27" ht="21.95" customHeight="1">
      <c r="B169" s="593">
        <v>34</v>
      </c>
      <c r="C169" s="396">
        <v>34341</v>
      </c>
      <c r="D169" s="1167" t="s">
        <v>1958</v>
      </c>
      <c r="E169" s="396" t="s">
        <v>4859</v>
      </c>
      <c r="F169" s="896" t="str">
        <f>VLOOKUP(E169,'รหัส 1-2562-ม.ต้น'!$B$11:$C$86,2)</f>
        <v>งานประดิษฐ์</v>
      </c>
      <c r="G169" s="613"/>
      <c r="H169" s="613"/>
      <c r="I169" s="613"/>
      <c r="J169" s="613"/>
      <c r="K169" s="613"/>
      <c r="L169" s="613"/>
      <c r="M169" s="613"/>
      <c r="N169" s="613"/>
      <c r="O169" s="613"/>
      <c r="P169" s="606"/>
      <c r="Q169" s="606"/>
      <c r="S169" s="591"/>
      <c r="T169" s="630"/>
      <c r="U169" s="426"/>
      <c r="Y169" s="593">
        <v>34</v>
      </c>
      <c r="Z169" s="631">
        <v>34299</v>
      </c>
      <c r="AA169" s="632" t="s">
        <v>1931</v>
      </c>
    </row>
    <row r="170" spans="2:27" ht="21.95" customHeight="1">
      <c r="B170" s="593">
        <v>35</v>
      </c>
      <c r="C170" s="396">
        <v>34367</v>
      </c>
      <c r="D170" s="1167" t="s">
        <v>1963</v>
      </c>
      <c r="E170" s="396" t="s">
        <v>4817</v>
      </c>
      <c r="F170" s="896" t="str">
        <f>VLOOKUP(E170,'รหัส 1-2562-ม.ต้น'!$B$11:$C$86,2)</f>
        <v>English Olympic</v>
      </c>
      <c r="G170" s="613"/>
      <c r="H170" s="613"/>
      <c r="I170" s="613"/>
      <c r="J170" s="613"/>
      <c r="K170" s="613"/>
      <c r="L170" s="613"/>
      <c r="M170" s="613"/>
      <c r="N170" s="613"/>
      <c r="O170" s="613"/>
      <c r="P170" s="606"/>
      <c r="Q170" s="606"/>
      <c r="S170" s="591"/>
      <c r="T170" s="630"/>
      <c r="U170" s="426"/>
      <c r="Y170" s="593">
        <v>35</v>
      </c>
      <c r="Z170" s="631">
        <v>34336</v>
      </c>
      <c r="AA170" s="632" t="s">
        <v>1932</v>
      </c>
    </row>
    <row r="171" spans="2:27" ht="21.95" customHeight="1">
      <c r="B171" s="593">
        <v>36</v>
      </c>
      <c r="C171" s="396">
        <v>34393</v>
      </c>
      <c r="D171" s="1167" t="s">
        <v>2001</v>
      </c>
      <c r="E171" s="396" t="s">
        <v>4859</v>
      </c>
      <c r="F171" s="896" t="str">
        <f>VLOOKUP(E171,'รหัส 1-2562-ม.ต้น'!$B$11:$C$86,2)</f>
        <v>งานประดิษฐ์</v>
      </c>
      <c r="G171" s="613"/>
      <c r="H171" s="613"/>
      <c r="I171" s="613"/>
      <c r="J171" s="613"/>
      <c r="K171" s="613"/>
      <c r="L171" s="613"/>
      <c r="M171" s="613"/>
      <c r="N171" s="613"/>
      <c r="O171" s="613"/>
      <c r="P171" s="606"/>
      <c r="Q171" s="606"/>
      <c r="S171" s="591"/>
      <c r="T171" s="630"/>
      <c r="U171" s="426"/>
      <c r="Y171" s="593">
        <v>36</v>
      </c>
      <c r="Z171" s="631">
        <v>34339</v>
      </c>
      <c r="AA171" s="632" t="s">
        <v>1933</v>
      </c>
    </row>
    <row r="172" spans="2:27" ht="21.95" customHeight="1">
      <c r="B172" s="593">
        <v>37</v>
      </c>
      <c r="C172" s="396">
        <v>34404</v>
      </c>
      <c r="D172" s="1167" t="s">
        <v>1937</v>
      </c>
      <c r="E172" s="396" t="s">
        <v>4823</v>
      </c>
      <c r="F172" s="896" t="str">
        <f>VLOOKUP(E172,'รหัส 1-2562-ม.ต้น'!$B$11:$C$86,2)</f>
        <v xml:space="preserve"> Happy  Fun</v>
      </c>
      <c r="G172" s="613"/>
      <c r="H172" s="613"/>
      <c r="I172" s="613"/>
      <c r="J172" s="613"/>
      <c r="K172" s="613"/>
      <c r="L172" s="613"/>
      <c r="M172" s="613"/>
      <c r="N172" s="613"/>
      <c r="O172" s="613"/>
      <c r="P172" s="606"/>
      <c r="Q172" s="606"/>
      <c r="S172" s="591"/>
      <c r="T172" s="630"/>
      <c r="U172" s="426"/>
      <c r="Y172" s="593">
        <v>37</v>
      </c>
      <c r="Z172" s="631">
        <v>34356</v>
      </c>
      <c r="AA172" s="632" t="s">
        <v>1934</v>
      </c>
    </row>
    <row r="173" spans="2:27" ht="21.95" customHeight="1">
      <c r="B173" s="593">
        <v>38</v>
      </c>
      <c r="C173" s="396">
        <v>34407</v>
      </c>
      <c r="D173" s="1167" t="s">
        <v>1938</v>
      </c>
      <c r="E173" s="396" t="s">
        <v>4913</v>
      </c>
      <c r="F173" s="896" t="str">
        <f>VLOOKUP(E173,'รหัส 1-2562-ม.ต้น'!$B$11:$C$86,2)</f>
        <v>ยุวบรรณารักษ์</v>
      </c>
      <c r="G173" s="613"/>
      <c r="H173" s="613"/>
      <c r="I173" s="613"/>
      <c r="J173" s="613"/>
      <c r="K173" s="613"/>
      <c r="L173" s="613"/>
      <c r="M173" s="613"/>
      <c r="N173" s="613"/>
      <c r="O173" s="613"/>
      <c r="P173" s="606"/>
      <c r="Q173" s="606"/>
      <c r="S173" s="591"/>
      <c r="T173" s="630"/>
      <c r="U173" s="426"/>
      <c r="Y173" s="593">
        <v>38</v>
      </c>
      <c r="Z173" s="631">
        <v>34360</v>
      </c>
      <c r="AA173" s="632" t="s">
        <v>1935</v>
      </c>
    </row>
    <row r="174" spans="2:27" ht="21.95" customHeight="1">
      <c r="B174" s="593">
        <v>39</v>
      </c>
      <c r="C174" s="396">
        <v>34410</v>
      </c>
      <c r="D174" s="1167" t="s">
        <v>1939</v>
      </c>
      <c r="E174" s="396" t="s">
        <v>4937</v>
      </c>
      <c r="F174" s="896" t="str">
        <f>VLOOKUP(E174,'รหัส 1-2562-ม.ต้น'!$B$11:$C$86,2)</f>
        <v>เครือข่ายเพื่อนเด็ก</v>
      </c>
      <c r="G174" s="613"/>
      <c r="H174" s="613"/>
      <c r="I174" s="613"/>
      <c r="J174" s="613"/>
      <c r="K174" s="613"/>
      <c r="L174" s="613"/>
      <c r="M174" s="613"/>
      <c r="N174" s="613"/>
      <c r="O174" s="613"/>
      <c r="P174" s="606"/>
      <c r="Q174" s="606"/>
      <c r="S174" s="591"/>
      <c r="T174" s="630"/>
      <c r="U174" s="426"/>
      <c r="Y174" s="593">
        <v>39</v>
      </c>
      <c r="Z174" s="631">
        <v>34382</v>
      </c>
      <c r="AA174" s="632" t="s">
        <v>1936</v>
      </c>
    </row>
    <row r="175" spans="2:27" ht="21.95" customHeight="1">
      <c r="B175" s="593">
        <v>40</v>
      </c>
      <c r="C175" s="396">
        <v>34412</v>
      </c>
      <c r="D175" s="1167" t="s">
        <v>1966</v>
      </c>
      <c r="E175" s="396" t="s">
        <v>4859</v>
      </c>
      <c r="F175" s="896" t="str">
        <f>VLOOKUP(E175,'รหัส 1-2562-ม.ต้น'!$B$11:$C$86,2)</f>
        <v>งานประดิษฐ์</v>
      </c>
      <c r="G175" s="613"/>
      <c r="H175" s="613"/>
      <c r="I175" s="613"/>
      <c r="J175" s="613"/>
      <c r="K175" s="613"/>
      <c r="L175" s="613"/>
      <c r="M175" s="613"/>
      <c r="N175" s="613"/>
      <c r="O175" s="613"/>
      <c r="P175" s="606"/>
      <c r="Q175" s="606"/>
      <c r="S175" s="591"/>
      <c r="T175" s="630"/>
      <c r="U175" s="426"/>
      <c r="Y175" s="593">
        <v>40</v>
      </c>
      <c r="Z175" s="631">
        <v>34404</v>
      </c>
      <c r="AA175" s="632" t="s">
        <v>1937</v>
      </c>
    </row>
    <row r="176" spans="2:27" ht="21.95" customHeight="1">
      <c r="B176" s="593">
        <v>41</v>
      </c>
      <c r="C176" s="396">
        <v>34430</v>
      </c>
      <c r="D176" s="1184" t="s">
        <v>1969</v>
      </c>
      <c r="E176" s="396" t="s">
        <v>4859</v>
      </c>
      <c r="F176" s="896" t="str">
        <f>VLOOKUP(E176,'รหัส 1-2562-ม.ต้น'!$B$11:$C$86,2)</f>
        <v>งานประดิษฐ์</v>
      </c>
      <c r="G176" s="613"/>
      <c r="H176" s="613"/>
      <c r="I176" s="613"/>
      <c r="J176" s="613"/>
      <c r="K176" s="613"/>
      <c r="L176" s="613"/>
      <c r="M176" s="613"/>
      <c r="N176" s="613"/>
      <c r="O176" s="613"/>
      <c r="P176" s="606"/>
      <c r="Q176" s="606"/>
      <c r="S176" s="591"/>
      <c r="T176" s="630"/>
      <c r="U176" s="426"/>
      <c r="Y176" s="593">
        <v>41</v>
      </c>
      <c r="Z176" s="631">
        <v>34407</v>
      </c>
      <c r="AA176" s="632" t="s">
        <v>1938</v>
      </c>
    </row>
    <row r="177" spans="2:29" ht="21.95" customHeight="1">
      <c r="B177" s="593">
        <v>42</v>
      </c>
      <c r="C177" s="396">
        <v>34446</v>
      </c>
      <c r="D177" s="1167" t="s">
        <v>1940</v>
      </c>
      <c r="E177" s="396" t="s">
        <v>4913</v>
      </c>
      <c r="F177" s="896" t="str">
        <f>VLOOKUP(E177,'รหัส 1-2562-ม.ต้น'!$B$11:$C$86,2)</f>
        <v>ยุวบรรณารักษ์</v>
      </c>
      <c r="G177" s="613"/>
      <c r="H177" s="613"/>
      <c r="I177" s="613"/>
      <c r="J177" s="613"/>
      <c r="K177" s="613"/>
      <c r="L177" s="613"/>
      <c r="M177" s="613"/>
      <c r="N177" s="613"/>
      <c r="O177" s="613"/>
      <c r="P177" s="606"/>
      <c r="Q177" s="606"/>
      <c r="S177" s="591"/>
      <c r="T177" s="630"/>
      <c r="U177" s="426"/>
      <c r="Y177" s="593">
        <v>42</v>
      </c>
      <c r="Z177" s="631">
        <v>34410</v>
      </c>
      <c r="AA177" s="632" t="s">
        <v>1939</v>
      </c>
    </row>
    <row r="178" spans="2:29" ht="21.95" customHeight="1">
      <c r="B178" s="593">
        <v>43</v>
      </c>
      <c r="C178" s="396">
        <v>34447</v>
      </c>
      <c r="D178" s="1167" t="s">
        <v>2004</v>
      </c>
      <c r="E178" s="396" t="s">
        <v>4859</v>
      </c>
      <c r="F178" s="896" t="str">
        <f>VLOOKUP(E178,'รหัส 1-2562-ม.ต้น'!$B$11:$C$86,2)</f>
        <v>งานประดิษฐ์</v>
      </c>
      <c r="G178" s="613"/>
      <c r="H178" s="613"/>
      <c r="I178" s="613"/>
      <c r="J178" s="613"/>
      <c r="K178" s="613"/>
      <c r="L178" s="613"/>
      <c r="M178" s="613"/>
      <c r="N178" s="613"/>
      <c r="O178" s="613"/>
      <c r="P178" s="606"/>
      <c r="Q178" s="606"/>
      <c r="S178" s="591"/>
      <c r="T178" s="630"/>
      <c r="U178" s="426"/>
      <c r="Y178" s="593">
        <v>43</v>
      </c>
      <c r="Z178" s="631">
        <v>34446</v>
      </c>
      <c r="AA178" s="632" t="s">
        <v>1940</v>
      </c>
    </row>
    <row r="179" spans="2:29" ht="21.95" customHeight="1">
      <c r="B179" s="593">
        <v>44</v>
      </c>
      <c r="C179" s="396">
        <v>34453</v>
      </c>
      <c r="D179" s="1167" t="s">
        <v>1941</v>
      </c>
      <c r="E179" s="396" t="s">
        <v>4823</v>
      </c>
      <c r="F179" s="896" t="str">
        <f>VLOOKUP(E179,'รหัส 1-2562-ม.ต้น'!$B$11:$C$86,2)</f>
        <v xml:space="preserve"> Happy  Fun</v>
      </c>
      <c r="G179" s="613" t="s">
        <v>44</v>
      </c>
      <c r="H179" s="613" t="s">
        <v>44</v>
      </c>
      <c r="I179" s="613"/>
      <c r="J179" s="613"/>
      <c r="K179" s="613"/>
      <c r="L179" s="613"/>
      <c r="M179" s="613"/>
      <c r="N179" s="613"/>
      <c r="O179" s="613"/>
      <c r="P179" s="606"/>
      <c r="Q179" s="606"/>
      <c r="S179" s="591"/>
      <c r="T179" s="630"/>
      <c r="U179" s="426"/>
      <c r="Y179" s="593">
        <v>44</v>
      </c>
      <c r="Z179" s="631">
        <v>34453</v>
      </c>
      <c r="AA179" s="632" t="s">
        <v>1941</v>
      </c>
    </row>
    <row r="180" spans="2:29" ht="21.95" customHeight="1">
      <c r="B180" s="593">
        <v>45</v>
      </c>
      <c r="C180" s="396">
        <v>34457</v>
      </c>
      <c r="D180" s="1167" t="s">
        <v>1942</v>
      </c>
      <c r="E180" s="396" t="s">
        <v>4895</v>
      </c>
      <c r="F180" s="896" t="str">
        <f>VLOOKUP(E180,'รหัส 1-2562-ม.ต้น'!$B$11:$C$86,2)</f>
        <v xml:space="preserve"> The  Voice  TPS</v>
      </c>
      <c r="G180" s="613"/>
      <c r="H180" s="613"/>
      <c r="I180" s="613"/>
      <c r="J180" s="613"/>
      <c r="K180" s="613"/>
      <c r="L180" s="613"/>
      <c r="M180" s="613"/>
      <c r="N180" s="613"/>
      <c r="O180" s="613"/>
      <c r="P180" s="606"/>
      <c r="Q180" s="606"/>
      <c r="S180" s="591"/>
      <c r="T180" s="630"/>
      <c r="U180" s="426"/>
      <c r="V180" s="633"/>
      <c r="W180" s="634"/>
      <c r="X180" s="629"/>
      <c r="Y180" s="593">
        <v>45</v>
      </c>
      <c r="Z180" s="631">
        <v>34457</v>
      </c>
      <c r="AA180" s="632" t="s">
        <v>1942</v>
      </c>
      <c r="AB180" s="635"/>
      <c r="AC180" s="634"/>
    </row>
    <row r="181" spans="2:29" ht="21.95" customHeight="1">
      <c r="B181" s="593">
        <v>46</v>
      </c>
      <c r="C181" s="396">
        <v>34467</v>
      </c>
      <c r="D181" s="1185" t="s">
        <v>1943</v>
      </c>
      <c r="E181" s="396" t="s">
        <v>4939</v>
      </c>
      <c r="F181" s="896" t="str">
        <f>VLOOKUP(E181,'รหัส 1-2562-ม.ต้น'!$B$11:$C$86,2)</f>
        <v>นักเคมีรุ่นเยาว์</v>
      </c>
      <c r="G181" s="613"/>
      <c r="H181" s="613"/>
      <c r="I181" s="613"/>
      <c r="J181" s="613"/>
      <c r="K181" s="613"/>
      <c r="L181" s="613"/>
      <c r="M181" s="613"/>
      <c r="N181" s="613"/>
      <c r="O181" s="613"/>
      <c r="P181" s="606"/>
      <c r="Q181" s="606"/>
      <c r="S181" s="630" t="s">
        <v>3381</v>
      </c>
      <c r="U181" s="426"/>
      <c r="Y181" s="593">
        <v>46</v>
      </c>
      <c r="Z181" s="631">
        <v>34467</v>
      </c>
      <c r="AA181" s="632" t="s">
        <v>1943</v>
      </c>
    </row>
    <row r="182" spans="2:29" ht="21.95" customHeight="1">
      <c r="B182" s="593">
        <v>47</v>
      </c>
      <c r="C182" s="390">
        <v>34479</v>
      </c>
      <c r="D182" s="1167" t="s">
        <v>4784</v>
      </c>
      <c r="E182" s="396" t="s">
        <v>4913</v>
      </c>
      <c r="F182" s="896" t="str">
        <f>VLOOKUP(E182,'รหัส 1-2562-ม.ต้น'!$B$11:$C$86,2)</f>
        <v>ยุวบรรณารักษ์</v>
      </c>
      <c r="G182" s="613"/>
      <c r="H182" s="613"/>
      <c r="I182" s="613"/>
      <c r="J182" s="613"/>
      <c r="K182" s="613"/>
      <c r="L182" s="613"/>
      <c r="M182" s="613"/>
      <c r="N182" s="613"/>
      <c r="O182" s="613"/>
      <c r="P182" s="606"/>
      <c r="Q182" s="622"/>
      <c r="S182" s="616"/>
      <c r="T182" s="634"/>
      <c r="U182" s="636"/>
      <c r="V182" s="637"/>
      <c r="W182" s="634"/>
      <c r="X182" s="629">
        <v>34479</v>
      </c>
      <c r="Y182" s="638" t="s">
        <v>2133</v>
      </c>
      <c r="Z182" s="639" t="s">
        <v>2142</v>
      </c>
      <c r="AA182" s="640" t="s">
        <v>2143</v>
      </c>
      <c r="AB182" s="641">
        <v>22376</v>
      </c>
      <c r="AC182" s="639" t="s">
        <v>2134</v>
      </c>
    </row>
    <row r="183" spans="2:29" ht="21.95" customHeight="1">
      <c r="B183" s="591"/>
      <c r="C183" s="630"/>
      <c r="D183" s="1186"/>
      <c r="E183" s="612"/>
      <c r="F183" s="612"/>
      <c r="G183" s="612"/>
      <c r="H183" s="612"/>
      <c r="I183" s="612"/>
      <c r="J183" s="612"/>
      <c r="K183" s="612"/>
      <c r="L183" s="612"/>
      <c r="M183" s="612"/>
      <c r="N183" s="612"/>
      <c r="O183" s="612"/>
      <c r="P183" s="622"/>
      <c r="Q183" s="622"/>
      <c r="S183" s="622"/>
      <c r="T183" s="622"/>
      <c r="U183" s="622"/>
      <c r="Y183" s="582" t="s">
        <v>3346</v>
      </c>
    </row>
    <row r="184" spans="2:29" ht="21.95" customHeight="1">
      <c r="B184" s="591"/>
      <c r="C184" s="591"/>
      <c r="D184" s="1177"/>
      <c r="E184" s="612"/>
      <c r="F184" s="612"/>
      <c r="G184" s="612"/>
      <c r="H184" s="612"/>
      <c r="I184" s="612"/>
      <c r="J184" s="612"/>
      <c r="K184" s="612"/>
      <c r="L184" s="612"/>
      <c r="M184" s="612"/>
      <c r="N184" s="612"/>
      <c r="O184" s="612"/>
      <c r="P184" s="622"/>
      <c r="Q184" s="622"/>
    </row>
    <row r="185" spans="2:29" ht="21.95" customHeight="1">
      <c r="B185" s="591"/>
      <c r="C185" s="591"/>
    </row>
    <row r="186" spans="2:29" ht="21.95" customHeight="1">
      <c r="B186" s="1359"/>
      <c r="C186" s="1359"/>
      <c r="D186" s="1182"/>
      <c r="E186" s="1361"/>
      <c r="F186" s="1361"/>
      <c r="G186" s="1361"/>
      <c r="H186" s="1361"/>
      <c r="I186" s="1361"/>
      <c r="J186" s="1361"/>
      <c r="K186" s="1361"/>
      <c r="L186" s="1361"/>
      <c r="M186" s="1361"/>
      <c r="N186" s="1361"/>
      <c r="O186" s="1361"/>
      <c r="P186" s="1361"/>
      <c r="Q186" s="1361"/>
    </row>
    <row r="187" spans="2:29" ht="21.95" customHeight="1">
      <c r="B187" s="1359"/>
      <c r="C187" s="1359"/>
      <c r="D187" s="1182"/>
      <c r="E187" s="1362"/>
      <c r="F187" s="1362"/>
      <c r="G187" s="1362"/>
      <c r="H187" s="1362"/>
      <c r="I187" s="1362"/>
      <c r="J187" s="1362"/>
      <c r="K187" s="1362"/>
      <c r="L187" s="1362"/>
      <c r="M187" s="1362"/>
      <c r="N187" s="1362"/>
      <c r="O187" s="1362"/>
      <c r="P187" s="1361"/>
      <c r="Q187" s="1361"/>
      <c r="U187" s="747"/>
    </row>
    <row r="188" spans="2:29" ht="21.95" customHeight="1">
      <c r="B188" s="1360"/>
      <c r="C188" s="1360"/>
      <c r="D188" s="1182"/>
      <c r="E188" s="1362"/>
      <c r="F188" s="1362"/>
      <c r="G188" s="1362"/>
      <c r="H188" s="1362"/>
      <c r="I188" s="1362"/>
      <c r="J188" s="1362"/>
      <c r="K188" s="1362"/>
      <c r="L188" s="1362"/>
      <c r="M188" s="1362"/>
      <c r="N188" s="1362"/>
      <c r="O188" s="1362"/>
      <c r="P188" s="1362"/>
      <c r="Q188" s="1362"/>
      <c r="U188" s="747"/>
    </row>
    <row r="189" spans="2:29" ht="21.95" customHeight="1">
      <c r="B189" s="584" t="s">
        <v>1</v>
      </c>
      <c r="C189" s="584" t="s">
        <v>2</v>
      </c>
      <c r="D189" s="1183" t="s">
        <v>2116</v>
      </c>
      <c r="E189" s="826" t="s">
        <v>4793</v>
      </c>
      <c r="F189" s="826" t="s">
        <v>4794</v>
      </c>
      <c r="G189" s="826" t="s">
        <v>5081</v>
      </c>
      <c r="H189" s="826" t="s">
        <v>4795</v>
      </c>
      <c r="I189" s="585"/>
      <c r="J189" s="585"/>
      <c r="K189" s="585"/>
      <c r="L189" s="585"/>
      <c r="M189" s="585"/>
      <c r="N189" s="585"/>
      <c r="O189" s="585"/>
      <c r="P189" s="586"/>
      <c r="Q189" s="587"/>
      <c r="AA189" s="582" t="s">
        <v>3336</v>
      </c>
    </row>
    <row r="190" spans="2:29" ht="21.95" customHeight="1">
      <c r="B190" s="593">
        <v>1</v>
      </c>
      <c r="C190" s="396">
        <v>33987</v>
      </c>
      <c r="D190" s="1167" t="s">
        <v>1748</v>
      </c>
      <c r="E190" s="396" t="s">
        <v>4829</v>
      </c>
      <c r="F190" s="896" t="str">
        <f>VLOOKUP(E190,'รหัส 1-2562-ม.ต้น'!$B$11:$C$86,2)</f>
        <v>A-MATH1</v>
      </c>
      <c r="G190" s="642"/>
      <c r="H190" s="642"/>
      <c r="I190" s="642"/>
      <c r="J190" s="613"/>
      <c r="K190" s="613"/>
      <c r="L190" s="613"/>
      <c r="M190" s="613"/>
      <c r="N190" s="613"/>
      <c r="O190" s="613"/>
      <c r="P190" s="606"/>
      <c r="Q190" s="606"/>
      <c r="S190" s="591"/>
      <c r="T190" s="630"/>
      <c r="U190" s="426"/>
      <c r="V190" s="622"/>
      <c r="Y190" s="593">
        <v>1</v>
      </c>
      <c r="Z190" s="631">
        <v>33998</v>
      </c>
      <c r="AA190" s="632" t="s">
        <v>1769</v>
      </c>
    </row>
    <row r="191" spans="2:29" ht="21.95" customHeight="1">
      <c r="B191" s="593">
        <v>2</v>
      </c>
      <c r="C191" s="396">
        <v>34001</v>
      </c>
      <c r="D191" s="1167" t="s">
        <v>1770</v>
      </c>
      <c r="E191" s="396" t="s">
        <v>4839</v>
      </c>
      <c r="F191" s="896" t="str">
        <f>VLOOKUP(E191,'รหัส 1-2562-ม.ต้น'!$B$11:$C$86,2)</f>
        <v>สนุกกับโมเดลฟิกเกอร์</v>
      </c>
      <c r="G191" s="642"/>
      <c r="H191" s="642"/>
      <c r="I191" s="642"/>
      <c r="J191" s="613"/>
      <c r="K191" s="613"/>
      <c r="L191" s="613"/>
      <c r="M191" s="613"/>
      <c r="N191" s="613"/>
      <c r="O191" s="613"/>
      <c r="P191" s="606"/>
      <c r="Q191" s="606"/>
      <c r="S191" s="591"/>
      <c r="T191" s="630"/>
      <c r="U191" s="426"/>
      <c r="V191" s="622"/>
      <c r="Y191" s="593">
        <v>2</v>
      </c>
      <c r="Z191" s="631">
        <v>34001</v>
      </c>
      <c r="AA191" s="632" t="s">
        <v>1770</v>
      </c>
    </row>
    <row r="192" spans="2:29" ht="21.95" customHeight="1">
      <c r="B192" s="593">
        <v>3</v>
      </c>
      <c r="C192" s="396">
        <v>34003</v>
      </c>
      <c r="D192" s="1167" t="s">
        <v>1772</v>
      </c>
      <c r="E192" s="396" t="s">
        <v>4839</v>
      </c>
      <c r="F192" s="896" t="str">
        <f>VLOOKUP(E192,'รหัส 1-2562-ม.ต้น'!$B$11:$C$86,2)</f>
        <v>สนุกกับโมเดลฟิกเกอร์</v>
      </c>
      <c r="G192" s="642"/>
      <c r="H192" s="642"/>
      <c r="I192" s="642"/>
      <c r="J192" s="613"/>
      <c r="K192" s="613"/>
      <c r="L192" s="613"/>
      <c r="M192" s="613"/>
      <c r="N192" s="613"/>
      <c r="O192" s="613"/>
      <c r="P192" s="606"/>
      <c r="Q192" s="606"/>
      <c r="S192" s="591"/>
      <c r="T192" s="630"/>
      <c r="U192" s="426"/>
      <c r="V192" s="622"/>
      <c r="Y192" s="593">
        <v>3</v>
      </c>
      <c r="Z192" s="631">
        <v>34002</v>
      </c>
      <c r="AA192" s="632" t="s">
        <v>1771</v>
      </c>
    </row>
    <row r="193" spans="2:29" ht="21.95" customHeight="1">
      <c r="B193" s="593">
        <v>4</v>
      </c>
      <c r="C193" s="396">
        <v>34017</v>
      </c>
      <c r="D193" s="1167" t="s">
        <v>1774</v>
      </c>
      <c r="E193" s="396" t="s">
        <v>4839</v>
      </c>
      <c r="F193" s="896" t="str">
        <f>VLOOKUP(E193,'รหัส 1-2562-ม.ต้น'!$B$11:$C$86,2)</f>
        <v>สนุกกับโมเดลฟิกเกอร์</v>
      </c>
      <c r="G193" s="642"/>
      <c r="H193" s="642"/>
      <c r="I193" s="642"/>
      <c r="J193" s="613"/>
      <c r="K193" s="613"/>
      <c r="L193" s="613"/>
      <c r="M193" s="613"/>
      <c r="N193" s="613"/>
      <c r="O193" s="613"/>
      <c r="P193" s="606"/>
      <c r="Q193" s="606"/>
      <c r="S193" s="591"/>
      <c r="T193" s="630"/>
      <c r="U193" s="426"/>
      <c r="V193" s="622"/>
      <c r="Y193" s="593">
        <v>4</v>
      </c>
      <c r="Z193" s="631">
        <v>34003</v>
      </c>
      <c r="AA193" s="632" t="s">
        <v>1772</v>
      </c>
    </row>
    <row r="194" spans="2:29" ht="21.95" customHeight="1">
      <c r="B194" s="593">
        <v>5</v>
      </c>
      <c r="C194" s="396">
        <v>34020</v>
      </c>
      <c r="D194" s="1167" t="s">
        <v>1795</v>
      </c>
      <c r="E194" s="396" t="s">
        <v>4848</v>
      </c>
      <c r="F194" s="896" t="str">
        <f>VLOOKUP(E194,'รหัส 1-2562-ม.ต้น'!$B$11:$C$86,2)</f>
        <v>จรวด  ขวดน้ำ</v>
      </c>
      <c r="G194" s="642"/>
      <c r="H194" s="642"/>
      <c r="I194" s="642"/>
      <c r="J194" s="613"/>
      <c r="K194" s="613"/>
      <c r="L194" s="613"/>
      <c r="M194" s="613"/>
      <c r="N194" s="613"/>
      <c r="O194" s="613"/>
      <c r="P194" s="606"/>
      <c r="Q194" s="606"/>
      <c r="S194" s="591"/>
      <c r="T194" s="630"/>
      <c r="U194" s="426"/>
      <c r="V194" s="622"/>
      <c r="Y194" s="593">
        <v>5</v>
      </c>
      <c r="Z194" s="631">
        <v>34013</v>
      </c>
      <c r="AA194" s="632" t="s">
        <v>1773</v>
      </c>
    </row>
    <row r="195" spans="2:29" ht="21.95" customHeight="1">
      <c r="B195" s="593">
        <v>6</v>
      </c>
      <c r="C195" s="396">
        <v>34032</v>
      </c>
      <c r="D195" s="1167" t="s">
        <v>1798</v>
      </c>
      <c r="E195" s="396" t="s">
        <v>4808</v>
      </c>
      <c r="F195" s="896" t="str">
        <f>VLOOKUP(E195,'รหัส 1-2562-ม.ต้น'!$B$11:$C$86,2)</f>
        <v xml:space="preserve"> Basic   Computer V2</v>
      </c>
      <c r="G195" s="642"/>
      <c r="H195" s="642"/>
      <c r="I195" s="642"/>
      <c r="J195" s="613"/>
      <c r="K195" s="613"/>
      <c r="L195" s="613"/>
      <c r="M195" s="613"/>
      <c r="N195" s="613"/>
      <c r="O195" s="613"/>
      <c r="P195" s="606"/>
      <c r="Q195" s="606"/>
      <c r="S195" s="591"/>
      <c r="T195" s="630"/>
      <c r="U195" s="426"/>
      <c r="V195" s="622"/>
      <c r="Y195" s="593">
        <v>6</v>
      </c>
      <c r="Z195" s="631">
        <v>34017</v>
      </c>
      <c r="AA195" s="632" t="s">
        <v>1774</v>
      </c>
    </row>
    <row r="196" spans="2:29" ht="21.95" customHeight="1">
      <c r="B196" s="593">
        <v>7</v>
      </c>
      <c r="C196" s="396">
        <v>34042</v>
      </c>
      <c r="D196" s="1167" t="s">
        <v>1753</v>
      </c>
      <c r="E196" s="396"/>
      <c r="F196" s="896" t="e">
        <f>VLOOKUP(E196,'รหัส 1-2562-ม.ต้น'!$B$11:$C$86,2)</f>
        <v>#N/A</v>
      </c>
      <c r="G196" s="642"/>
      <c r="H196" s="642"/>
      <c r="I196" s="642"/>
      <c r="J196" s="613"/>
      <c r="K196" s="613"/>
      <c r="L196" s="613"/>
      <c r="M196" s="613"/>
      <c r="N196" s="613"/>
      <c r="O196" s="613"/>
      <c r="P196" s="606"/>
      <c r="Q196" s="606"/>
      <c r="S196" s="591"/>
      <c r="T196" s="630"/>
      <c r="U196" s="426"/>
      <c r="V196" s="622"/>
      <c r="Y196" s="593">
        <v>7</v>
      </c>
      <c r="Z196" s="631">
        <v>34059</v>
      </c>
      <c r="AA196" s="632" t="s">
        <v>1775</v>
      </c>
    </row>
    <row r="197" spans="2:29" ht="21.95" customHeight="1">
      <c r="B197" s="593">
        <v>8</v>
      </c>
      <c r="C197" s="396">
        <v>34044</v>
      </c>
      <c r="D197" s="1167" t="s">
        <v>1754</v>
      </c>
      <c r="E197" s="396" t="s">
        <v>4848</v>
      </c>
      <c r="F197" s="896" t="str">
        <f>VLOOKUP(E197,'รหัส 1-2562-ม.ต้น'!$B$11:$C$86,2)</f>
        <v>จรวด  ขวดน้ำ</v>
      </c>
      <c r="G197" s="642"/>
      <c r="H197" s="642"/>
      <c r="I197" s="642"/>
      <c r="J197" s="613"/>
      <c r="K197" s="613"/>
      <c r="L197" s="613"/>
      <c r="M197" s="613"/>
      <c r="N197" s="613"/>
      <c r="O197" s="613"/>
      <c r="P197" s="606"/>
      <c r="Q197" s="606"/>
      <c r="S197" s="591"/>
      <c r="T197" s="630"/>
      <c r="U197" s="426"/>
      <c r="V197" s="622"/>
      <c r="Y197" s="593">
        <v>8</v>
      </c>
      <c r="Z197" s="631">
        <v>34082</v>
      </c>
      <c r="AA197" s="632" t="s">
        <v>1776</v>
      </c>
    </row>
    <row r="198" spans="2:29" ht="21.95" customHeight="1">
      <c r="B198" s="593">
        <v>9</v>
      </c>
      <c r="C198" s="396">
        <v>34060</v>
      </c>
      <c r="D198" s="1167" t="s">
        <v>1799</v>
      </c>
      <c r="E198" s="396" t="s">
        <v>4808</v>
      </c>
      <c r="F198" s="896" t="str">
        <f>VLOOKUP(E198,'รหัส 1-2562-ม.ต้น'!$B$11:$C$86,2)</f>
        <v xml:space="preserve"> Basic   Computer V2</v>
      </c>
      <c r="G198" s="642"/>
      <c r="H198" s="642"/>
      <c r="I198" s="642"/>
      <c r="J198" s="613"/>
      <c r="K198" s="613"/>
      <c r="L198" s="613"/>
      <c r="M198" s="613"/>
      <c r="N198" s="613"/>
      <c r="O198" s="613"/>
      <c r="P198" s="606"/>
      <c r="Q198" s="606"/>
      <c r="S198" s="591"/>
      <c r="T198" s="630"/>
      <c r="U198" s="426"/>
      <c r="V198" s="622"/>
      <c r="Y198" s="593">
        <v>9</v>
      </c>
      <c r="Z198" s="631">
        <v>34092</v>
      </c>
      <c r="AA198" s="632" t="s">
        <v>1777</v>
      </c>
    </row>
    <row r="199" spans="2:29" ht="21.95" customHeight="1">
      <c r="B199" s="593">
        <v>10</v>
      </c>
      <c r="C199" s="396">
        <v>34085</v>
      </c>
      <c r="D199" s="1167" t="s">
        <v>1801</v>
      </c>
      <c r="E199" s="396" t="s">
        <v>4839</v>
      </c>
      <c r="F199" s="896" t="str">
        <f>VLOOKUP(E199,'รหัส 1-2562-ม.ต้น'!$B$11:$C$86,2)</f>
        <v>สนุกกับโมเดลฟิกเกอร์</v>
      </c>
      <c r="G199" s="642"/>
      <c r="H199" s="642"/>
      <c r="I199" s="642"/>
      <c r="J199" s="613"/>
      <c r="K199" s="613"/>
      <c r="L199" s="613"/>
      <c r="M199" s="613"/>
      <c r="N199" s="613"/>
      <c r="O199" s="613"/>
      <c r="P199" s="606"/>
      <c r="Q199" s="606"/>
      <c r="S199" s="591"/>
      <c r="T199" s="630"/>
      <c r="U199" s="426"/>
      <c r="V199" s="622"/>
      <c r="Y199" s="593">
        <v>10</v>
      </c>
      <c r="Z199" s="631">
        <v>34127</v>
      </c>
      <c r="AA199" s="632" t="s">
        <v>1778</v>
      </c>
    </row>
    <row r="200" spans="2:29" ht="21.95" customHeight="1">
      <c r="B200" s="593">
        <v>11</v>
      </c>
      <c r="C200" s="396">
        <v>34123</v>
      </c>
      <c r="D200" s="1167" t="s">
        <v>1806</v>
      </c>
      <c r="E200" s="396" t="s">
        <v>4848</v>
      </c>
      <c r="F200" s="896" t="str">
        <f>VLOOKUP(E200,'รหัส 1-2562-ม.ต้น'!$B$11:$C$86,2)</f>
        <v>จรวด  ขวดน้ำ</v>
      </c>
      <c r="G200" s="642"/>
      <c r="H200" s="642"/>
      <c r="I200" s="642"/>
      <c r="J200" s="613"/>
      <c r="K200" s="613"/>
      <c r="L200" s="613"/>
      <c r="M200" s="613"/>
      <c r="N200" s="613"/>
      <c r="O200" s="613"/>
      <c r="P200" s="606"/>
      <c r="Q200" s="606"/>
      <c r="S200" s="591"/>
      <c r="T200" s="630"/>
      <c r="U200" s="426"/>
      <c r="V200" s="633"/>
      <c r="W200" s="634"/>
      <c r="Y200" s="593">
        <v>11</v>
      </c>
      <c r="Z200" s="631">
        <v>34151</v>
      </c>
      <c r="AA200" s="632" t="s">
        <v>1779</v>
      </c>
      <c r="AB200" s="643"/>
      <c r="AC200" s="634"/>
    </row>
    <row r="201" spans="2:29" ht="21.95" customHeight="1">
      <c r="B201" s="593">
        <v>12</v>
      </c>
      <c r="C201" s="396">
        <v>34127</v>
      </c>
      <c r="D201" s="1167" t="s">
        <v>1778</v>
      </c>
      <c r="E201" s="396" t="s">
        <v>4817</v>
      </c>
      <c r="F201" s="896" t="str">
        <f>VLOOKUP(E201,'รหัส 1-2562-ม.ต้น'!$B$11:$C$86,2)</f>
        <v>English Olympic</v>
      </c>
      <c r="G201" s="642"/>
      <c r="H201" s="642"/>
      <c r="I201" s="642"/>
      <c r="J201" s="613"/>
      <c r="K201" s="613"/>
      <c r="L201" s="613"/>
      <c r="M201" s="613"/>
      <c r="N201" s="613"/>
      <c r="O201" s="613"/>
      <c r="P201" s="606"/>
      <c r="Q201" s="606"/>
      <c r="S201" s="591"/>
      <c r="T201" s="630"/>
      <c r="U201" s="426"/>
      <c r="V201" s="633"/>
      <c r="W201" s="634"/>
      <c r="Y201" s="593">
        <v>12</v>
      </c>
      <c r="Z201" s="631">
        <v>34173</v>
      </c>
      <c r="AA201" s="632" t="s">
        <v>1780</v>
      </c>
      <c r="AB201" s="643"/>
      <c r="AC201" s="634"/>
    </row>
    <row r="202" spans="2:29" ht="21.95" customHeight="1">
      <c r="B202" s="593">
        <v>13</v>
      </c>
      <c r="C202" s="396">
        <v>34131</v>
      </c>
      <c r="D202" s="1167" t="s">
        <v>1808</v>
      </c>
      <c r="E202" s="396" t="s">
        <v>4848</v>
      </c>
      <c r="F202" s="896" t="str">
        <f>VLOOKUP(E202,'รหัส 1-2562-ม.ต้น'!$B$11:$C$86,2)</f>
        <v>จรวด  ขวดน้ำ</v>
      </c>
      <c r="G202" s="642"/>
      <c r="H202" s="642"/>
      <c r="I202" s="642"/>
      <c r="J202" s="613"/>
      <c r="K202" s="613"/>
      <c r="L202" s="613"/>
      <c r="M202" s="613"/>
      <c r="N202" s="613"/>
      <c r="O202" s="613"/>
      <c r="P202" s="606"/>
      <c r="Q202" s="606"/>
      <c r="S202" s="591"/>
      <c r="T202" s="630"/>
      <c r="U202" s="426"/>
      <c r="V202" s="622"/>
      <c r="Y202" s="593">
        <v>13</v>
      </c>
      <c r="Z202" s="631">
        <v>34203</v>
      </c>
      <c r="AA202" s="632" t="s">
        <v>1944</v>
      </c>
    </row>
    <row r="203" spans="2:29" ht="21.95" customHeight="1">
      <c r="B203" s="593">
        <v>14</v>
      </c>
      <c r="C203" s="396">
        <v>34132</v>
      </c>
      <c r="D203" s="1167" t="s">
        <v>1809</v>
      </c>
      <c r="E203" s="396" t="s">
        <v>4899</v>
      </c>
      <c r="F203" s="896" t="str">
        <f>VLOOKUP(E203,'รหัส 1-2562-ม.ต้น'!$B$11:$C$86,2)</f>
        <v>อนุรักษ์สิ่งแวดล้อม</v>
      </c>
      <c r="G203" s="642"/>
      <c r="H203" s="642"/>
      <c r="I203" s="642"/>
      <c r="J203" s="613"/>
      <c r="K203" s="613"/>
      <c r="L203" s="613"/>
      <c r="M203" s="613"/>
      <c r="N203" s="613"/>
      <c r="O203" s="613"/>
      <c r="P203" s="606"/>
      <c r="Q203" s="606"/>
      <c r="R203" s="644"/>
      <c r="S203" s="591"/>
      <c r="T203" s="630"/>
      <c r="U203" s="426"/>
      <c r="V203" s="622"/>
      <c r="Y203" s="593">
        <v>14</v>
      </c>
      <c r="Z203" s="631">
        <v>34227</v>
      </c>
      <c r="AA203" s="632" t="s">
        <v>1945</v>
      </c>
    </row>
    <row r="204" spans="2:29" ht="21.95" customHeight="1">
      <c r="B204" s="593">
        <v>15</v>
      </c>
      <c r="C204" s="396">
        <v>34151</v>
      </c>
      <c r="D204" s="1167" t="s">
        <v>1779</v>
      </c>
      <c r="E204" s="396" t="s">
        <v>4873</v>
      </c>
      <c r="F204" s="896" t="str">
        <f>VLOOKUP(E204,'รหัส 1-2562-ม.ต้น'!$B$11:$C$86,2)</f>
        <v>หมากล้อม</v>
      </c>
      <c r="G204" s="642"/>
      <c r="H204" s="642"/>
      <c r="I204" s="642"/>
      <c r="J204" s="613"/>
      <c r="K204" s="613"/>
      <c r="L204" s="613"/>
      <c r="M204" s="613"/>
      <c r="N204" s="613"/>
      <c r="O204" s="613"/>
      <c r="P204" s="606"/>
      <c r="Q204" s="606"/>
      <c r="S204" s="591"/>
      <c r="T204" s="630"/>
      <c r="U204" s="426"/>
      <c r="V204" s="622"/>
      <c r="Y204" s="593">
        <v>15</v>
      </c>
      <c r="Z204" s="631">
        <v>34234</v>
      </c>
      <c r="AA204" s="632" t="s">
        <v>1946</v>
      </c>
    </row>
    <row r="205" spans="2:29" ht="21.95" customHeight="1">
      <c r="B205" s="593">
        <v>16</v>
      </c>
      <c r="C205" s="396">
        <v>34173</v>
      </c>
      <c r="D205" s="1167" t="s">
        <v>1780</v>
      </c>
      <c r="E205" s="396" t="s">
        <v>4839</v>
      </c>
      <c r="F205" s="896" t="str">
        <f>VLOOKUP(E205,'รหัส 1-2562-ม.ต้น'!$B$11:$C$86,2)</f>
        <v>สนุกกับโมเดลฟิกเกอร์</v>
      </c>
      <c r="G205" s="642"/>
      <c r="H205" s="642"/>
      <c r="I205" s="642"/>
      <c r="J205" s="613"/>
      <c r="K205" s="613"/>
      <c r="L205" s="613"/>
      <c r="M205" s="613"/>
      <c r="N205" s="613"/>
      <c r="O205" s="613"/>
      <c r="P205" s="606"/>
      <c r="Q205" s="606"/>
      <c r="S205" s="591"/>
      <c r="T205" s="630"/>
      <c r="U205" s="426"/>
      <c r="V205" s="622"/>
      <c r="Y205" s="593">
        <v>16</v>
      </c>
      <c r="Z205" s="631">
        <v>34259</v>
      </c>
      <c r="AA205" s="632" t="s">
        <v>1947</v>
      </c>
    </row>
    <row r="206" spans="2:29" ht="21.95" customHeight="1">
      <c r="B206" s="627">
        <v>17</v>
      </c>
      <c r="C206" s="601">
        <v>34187</v>
      </c>
      <c r="D206" s="1172" t="s">
        <v>1815</v>
      </c>
      <c r="E206" s="396" t="s">
        <v>4848</v>
      </c>
      <c r="F206" s="896" t="str">
        <f>VLOOKUP(E206,'รหัส 1-2562-ม.ต้น'!$B$11:$C$86,2)</f>
        <v>จรวด  ขวดน้ำ</v>
      </c>
      <c r="G206" s="642"/>
      <c r="H206" s="642"/>
      <c r="I206" s="642"/>
      <c r="J206" s="613"/>
      <c r="K206" s="613"/>
      <c r="L206" s="613"/>
      <c r="M206" s="613"/>
      <c r="N206" s="613"/>
      <c r="O206" s="613"/>
      <c r="P206" s="606"/>
      <c r="Q206" s="606"/>
      <c r="S206" s="591"/>
      <c r="T206" s="630"/>
      <c r="U206" s="426"/>
      <c r="V206" s="622"/>
      <c r="Y206" s="593"/>
      <c r="Z206" s="631"/>
      <c r="AA206" s="632"/>
    </row>
    <row r="207" spans="2:29" ht="21.95" customHeight="1">
      <c r="B207" s="627">
        <v>18</v>
      </c>
      <c r="C207" s="645">
        <v>34471</v>
      </c>
      <c r="D207" s="1172" t="s">
        <v>3344</v>
      </c>
      <c r="E207" s="396" t="s">
        <v>4829</v>
      </c>
      <c r="F207" s="896" t="str">
        <f>VLOOKUP(E207,'รหัส 1-2562-ม.ต้น'!$B$11:$C$86,2)</f>
        <v>A-MATH1</v>
      </c>
      <c r="G207" s="642"/>
      <c r="H207" s="642"/>
      <c r="I207" s="642"/>
      <c r="J207" s="613"/>
      <c r="K207" s="613"/>
      <c r="L207" s="613"/>
      <c r="M207" s="613"/>
      <c r="N207" s="613"/>
      <c r="O207" s="613"/>
      <c r="P207" s="606"/>
      <c r="Q207" s="606"/>
      <c r="S207" s="591"/>
      <c r="T207" s="630"/>
      <c r="U207" s="426"/>
      <c r="V207" s="622"/>
      <c r="Y207" s="593"/>
      <c r="Z207" s="631"/>
      <c r="AA207" s="632"/>
    </row>
    <row r="208" spans="2:29" ht="21.95" customHeight="1">
      <c r="B208" s="593">
        <v>19</v>
      </c>
      <c r="C208" s="646">
        <v>34473</v>
      </c>
      <c r="D208" s="1167" t="s">
        <v>3343</v>
      </c>
      <c r="E208" s="396" t="s">
        <v>4808</v>
      </c>
      <c r="F208" s="896" t="str">
        <f>VLOOKUP(E208,'รหัส 1-2562-ม.ต้น'!$B$11:$C$86,2)</f>
        <v xml:space="preserve"> Basic   Computer V2</v>
      </c>
      <c r="G208" s="642"/>
      <c r="H208" s="642"/>
      <c r="I208" s="642"/>
      <c r="J208" s="613"/>
      <c r="K208" s="613"/>
      <c r="L208" s="613"/>
      <c r="M208" s="613"/>
      <c r="N208" s="613"/>
      <c r="O208" s="613"/>
      <c r="P208" s="606"/>
      <c r="Q208" s="606"/>
      <c r="S208" s="591"/>
      <c r="T208" s="630"/>
      <c r="U208" s="426"/>
      <c r="V208" s="622"/>
      <c r="Y208" s="593">
        <v>17</v>
      </c>
      <c r="Z208" s="631">
        <v>34272</v>
      </c>
      <c r="AA208" s="632" t="s">
        <v>1948</v>
      </c>
    </row>
    <row r="209" spans="2:29" ht="21.95" customHeight="1">
      <c r="B209" s="628">
        <v>20</v>
      </c>
      <c r="C209" s="605">
        <v>34199</v>
      </c>
      <c r="D209" s="1173" t="s">
        <v>1975</v>
      </c>
      <c r="E209" s="396" t="s">
        <v>4829</v>
      </c>
      <c r="F209" s="896" t="str">
        <f>VLOOKUP(E209,'รหัส 1-2562-ม.ต้น'!$B$11:$C$86,2)</f>
        <v>A-MATH1</v>
      </c>
      <c r="G209" s="642"/>
      <c r="H209" s="642"/>
      <c r="I209" s="642"/>
      <c r="J209" s="613"/>
      <c r="K209" s="613"/>
      <c r="L209" s="613"/>
      <c r="M209" s="613"/>
      <c r="N209" s="613"/>
      <c r="O209" s="613"/>
      <c r="P209" s="606"/>
      <c r="Q209" s="606"/>
      <c r="S209" s="591"/>
      <c r="T209" s="630"/>
      <c r="U209" s="426"/>
      <c r="V209" s="622"/>
      <c r="Y209" s="593">
        <v>18</v>
      </c>
      <c r="Z209" s="631">
        <v>34278</v>
      </c>
      <c r="AA209" s="632" t="s">
        <v>1949</v>
      </c>
    </row>
    <row r="210" spans="2:29" ht="21.95" customHeight="1">
      <c r="B210" s="593">
        <v>21</v>
      </c>
      <c r="C210" s="396">
        <v>34202</v>
      </c>
      <c r="D210" s="1167" t="s">
        <v>1976</v>
      </c>
      <c r="E210" s="396" t="s">
        <v>4899</v>
      </c>
      <c r="F210" s="896" t="str">
        <f>VLOOKUP(E210,'รหัส 1-2562-ม.ต้น'!$B$11:$C$86,2)</f>
        <v>อนุรักษ์สิ่งแวดล้อม</v>
      </c>
      <c r="G210" s="642"/>
      <c r="H210" s="642"/>
      <c r="I210" s="642"/>
      <c r="J210" s="613"/>
      <c r="K210" s="613"/>
      <c r="L210" s="613"/>
      <c r="M210" s="613"/>
      <c r="N210" s="613"/>
      <c r="O210" s="613"/>
      <c r="P210" s="606"/>
      <c r="Q210" s="606"/>
      <c r="S210" s="591"/>
      <c r="T210" s="630"/>
      <c r="U210" s="426"/>
      <c r="V210" s="622"/>
      <c r="Y210" s="593">
        <v>19</v>
      </c>
      <c r="Z210" s="631">
        <v>34294</v>
      </c>
      <c r="AA210" s="632" t="s">
        <v>1950</v>
      </c>
    </row>
    <row r="211" spans="2:29" ht="21.95" customHeight="1">
      <c r="B211" s="593">
        <v>22</v>
      </c>
      <c r="C211" s="396">
        <v>34203</v>
      </c>
      <c r="D211" s="1167" t="s">
        <v>1944</v>
      </c>
      <c r="E211" s="396" t="s">
        <v>4929</v>
      </c>
      <c r="F211" s="896" t="str">
        <f>VLOOKUP(E211,'รหัส 1-2562-ม.ต้น'!$B$11:$C$86,2)</f>
        <v>กัลปพฤกษ์</v>
      </c>
      <c r="G211" s="642"/>
      <c r="H211" s="642"/>
      <c r="I211" s="642"/>
      <c r="J211" s="613"/>
      <c r="K211" s="613"/>
      <c r="L211" s="613"/>
      <c r="M211" s="613"/>
      <c r="N211" s="613"/>
      <c r="O211" s="613"/>
      <c r="P211" s="606"/>
      <c r="Q211" s="606"/>
      <c r="S211" s="591"/>
      <c r="T211" s="630"/>
      <c r="U211" s="426"/>
      <c r="V211" s="622"/>
      <c r="Y211" s="593">
        <v>20</v>
      </c>
      <c r="Z211" s="631">
        <v>34301</v>
      </c>
      <c r="AA211" s="632" t="s">
        <v>1951</v>
      </c>
    </row>
    <row r="212" spans="2:29" ht="21.95" customHeight="1">
      <c r="B212" s="593">
        <v>23</v>
      </c>
      <c r="C212" s="396">
        <v>34214</v>
      </c>
      <c r="D212" s="1167" t="s">
        <v>1978</v>
      </c>
      <c r="E212" s="396" t="s">
        <v>4895</v>
      </c>
      <c r="F212" s="896" t="str">
        <f>VLOOKUP(E212,'รหัส 1-2562-ม.ต้น'!$B$11:$C$86,2)</f>
        <v xml:space="preserve"> The  Voice  TPS</v>
      </c>
      <c r="G212" s="642"/>
      <c r="H212" s="642"/>
      <c r="I212" s="642"/>
      <c r="J212" s="613"/>
      <c r="K212" s="613"/>
      <c r="L212" s="613"/>
      <c r="M212" s="613"/>
      <c r="N212" s="613"/>
      <c r="O212" s="613"/>
      <c r="P212" s="606"/>
      <c r="Q212" s="606"/>
      <c r="S212" s="591"/>
      <c r="T212" s="630"/>
      <c r="U212" s="426"/>
      <c r="V212" s="622"/>
      <c r="Y212" s="593">
        <v>21</v>
      </c>
      <c r="Z212" s="631">
        <v>34305</v>
      </c>
      <c r="AA212" s="632" t="s">
        <v>1952</v>
      </c>
    </row>
    <row r="213" spans="2:29" ht="21.95" customHeight="1">
      <c r="B213" s="593">
        <v>24</v>
      </c>
      <c r="C213" s="396">
        <v>34219</v>
      </c>
      <c r="D213" s="1167" t="s">
        <v>1979</v>
      </c>
      <c r="E213" s="396" t="s">
        <v>4899</v>
      </c>
      <c r="F213" s="896" t="str">
        <f>VLOOKUP(E213,'รหัส 1-2562-ม.ต้น'!$B$11:$C$86,2)</f>
        <v>อนุรักษ์สิ่งแวดล้อม</v>
      </c>
      <c r="G213" s="642"/>
      <c r="H213" s="642"/>
      <c r="I213" s="642"/>
      <c r="J213" s="613"/>
      <c r="K213" s="613"/>
      <c r="L213" s="613"/>
      <c r="M213" s="613"/>
      <c r="N213" s="613"/>
      <c r="O213" s="613"/>
      <c r="P213" s="606"/>
      <c r="Q213" s="606"/>
      <c r="S213" s="591"/>
      <c r="T213" s="630"/>
      <c r="U213" s="426"/>
      <c r="V213" s="633"/>
      <c r="W213" s="634"/>
      <c r="Y213" s="593">
        <v>22</v>
      </c>
      <c r="Z213" s="631">
        <v>34319</v>
      </c>
      <c r="AA213" s="632" t="s">
        <v>1953</v>
      </c>
      <c r="AB213" s="643"/>
      <c r="AC213" s="634"/>
    </row>
    <row r="214" spans="2:29" ht="21.95" customHeight="1">
      <c r="B214" s="593">
        <v>25</v>
      </c>
      <c r="C214" s="396">
        <v>34229</v>
      </c>
      <c r="D214" s="1167" t="s">
        <v>1980</v>
      </c>
      <c r="E214" s="396" t="s">
        <v>4899</v>
      </c>
      <c r="F214" s="896" t="str">
        <f>VLOOKUP(E214,'รหัส 1-2562-ม.ต้น'!$B$11:$C$86,2)</f>
        <v>อนุรักษ์สิ่งแวดล้อม</v>
      </c>
      <c r="G214" s="642"/>
      <c r="H214" s="642"/>
      <c r="I214" s="642"/>
      <c r="J214" s="613"/>
      <c r="K214" s="613"/>
      <c r="L214" s="613"/>
      <c r="M214" s="613"/>
      <c r="N214" s="613"/>
      <c r="O214" s="613"/>
      <c r="P214" s="606"/>
      <c r="Q214" s="606"/>
      <c r="S214" s="591"/>
      <c r="T214" s="630"/>
      <c r="U214" s="426"/>
      <c r="V214" s="633"/>
      <c r="W214" s="634"/>
      <c r="Y214" s="593">
        <v>23</v>
      </c>
      <c r="Z214" s="631">
        <v>34321</v>
      </c>
      <c r="AA214" s="632" t="s">
        <v>1954</v>
      </c>
      <c r="AB214" s="643"/>
      <c r="AC214" s="634"/>
    </row>
    <row r="215" spans="2:29" ht="21.95" customHeight="1">
      <c r="B215" s="593">
        <v>26</v>
      </c>
      <c r="C215" s="396">
        <v>34244</v>
      </c>
      <c r="D215" s="1167" t="s">
        <v>2008</v>
      </c>
      <c r="E215" s="396" t="s">
        <v>4929</v>
      </c>
      <c r="F215" s="896" t="str">
        <f>VLOOKUP(E215,'รหัส 1-2562-ม.ต้น'!$B$11:$C$86,2)</f>
        <v>กัลปพฤกษ์</v>
      </c>
      <c r="G215" s="642"/>
      <c r="H215" s="642"/>
      <c r="I215" s="642"/>
      <c r="J215" s="613"/>
      <c r="K215" s="613"/>
      <c r="L215" s="613"/>
      <c r="M215" s="613"/>
      <c r="N215" s="613"/>
      <c r="O215" s="613"/>
      <c r="P215" s="606"/>
      <c r="Q215" s="606"/>
      <c r="S215" s="591"/>
      <c r="T215" s="630"/>
      <c r="U215" s="426"/>
      <c r="V215" s="633"/>
      <c r="W215" s="634"/>
      <c r="Y215" s="593">
        <v>24</v>
      </c>
      <c r="Z215" s="631">
        <v>34325</v>
      </c>
      <c r="AA215" s="632" t="s">
        <v>1955</v>
      </c>
      <c r="AB215" s="643"/>
      <c r="AC215" s="634"/>
    </row>
    <row r="216" spans="2:29" ht="21.95" customHeight="1">
      <c r="B216" s="593">
        <v>27</v>
      </c>
      <c r="C216" s="396">
        <v>34245</v>
      </c>
      <c r="D216" s="1167" t="s">
        <v>2009</v>
      </c>
      <c r="E216" s="396" t="s">
        <v>4917</v>
      </c>
      <c r="F216" s="896" t="str">
        <f>VLOOKUP(E216,'รหัส 1-2562-ม.ต้น'!$B$11:$C$86,2)</f>
        <v>กระทงสายไหลประทีป 1000 ดวง</v>
      </c>
      <c r="G216" s="642"/>
      <c r="H216" s="642"/>
      <c r="I216" s="642"/>
      <c r="J216" s="613"/>
      <c r="K216" s="613"/>
      <c r="L216" s="613"/>
      <c r="M216" s="613"/>
      <c r="N216" s="613"/>
      <c r="O216" s="613"/>
      <c r="P216" s="606"/>
      <c r="Q216" s="606"/>
      <c r="S216" s="591"/>
      <c r="T216" s="630"/>
      <c r="U216" s="426"/>
      <c r="V216" s="633"/>
      <c r="W216" s="634"/>
      <c r="Y216" s="593">
        <v>25</v>
      </c>
      <c r="Z216" s="631">
        <v>34333</v>
      </c>
      <c r="AA216" s="632" t="s">
        <v>1956</v>
      </c>
      <c r="AB216" s="643"/>
      <c r="AC216" s="634"/>
    </row>
    <row r="217" spans="2:29" ht="21.95" customHeight="1">
      <c r="B217" s="593">
        <v>28</v>
      </c>
      <c r="C217" s="396">
        <v>34266</v>
      </c>
      <c r="D217" s="1167" t="s">
        <v>3420</v>
      </c>
      <c r="E217" s="396" t="s">
        <v>4917</v>
      </c>
      <c r="F217" s="896" t="str">
        <f>VLOOKUP(E217,'รหัส 1-2562-ม.ต้น'!$B$11:$C$86,2)</f>
        <v>กระทงสายไหลประทีป 1000 ดวง</v>
      </c>
      <c r="G217" s="642"/>
      <c r="H217" s="642"/>
      <c r="I217" s="642"/>
      <c r="J217" s="613"/>
      <c r="K217" s="613"/>
      <c r="L217" s="613"/>
      <c r="M217" s="613"/>
      <c r="N217" s="613"/>
      <c r="O217" s="613"/>
      <c r="P217" s="606"/>
      <c r="Q217" s="606"/>
      <c r="S217" s="591"/>
      <c r="T217" s="630"/>
      <c r="U217" s="426"/>
      <c r="V217" s="622"/>
      <c r="Y217" s="593">
        <v>26</v>
      </c>
      <c r="Z217" s="631">
        <v>34335</v>
      </c>
      <c r="AA217" s="632" t="s">
        <v>1957</v>
      </c>
    </row>
    <row r="218" spans="2:29" ht="21.95" customHeight="1">
      <c r="B218" s="593">
        <v>29</v>
      </c>
      <c r="C218" s="396">
        <v>34270</v>
      </c>
      <c r="D218" s="1167" t="s">
        <v>1984</v>
      </c>
      <c r="E218" s="396" t="s">
        <v>4825</v>
      </c>
      <c r="F218" s="896" t="str">
        <f>VLOOKUP(E218,'รหัส 1-2562-ม.ต้น'!$B$11:$C$86,2)</f>
        <v>อย.น้อย</v>
      </c>
      <c r="G218" s="642"/>
      <c r="H218" s="642"/>
      <c r="I218" s="642"/>
      <c r="J218" s="613"/>
      <c r="K218" s="613"/>
      <c r="L218" s="613"/>
      <c r="M218" s="613"/>
      <c r="N218" s="613"/>
      <c r="O218" s="613"/>
      <c r="P218" s="606"/>
      <c r="Q218" s="606"/>
      <c r="S218" s="591"/>
      <c r="T218" s="630"/>
      <c r="U218" s="426"/>
      <c r="V218" s="622"/>
      <c r="Y218" s="593">
        <v>27</v>
      </c>
      <c r="Z218" s="631">
        <v>34341</v>
      </c>
      <c r="AA218" s="632" t="s">
        <v>1958</v>
      </c>
    </row>
    <row r="219" spans="2:29" ht="21.95" customHeight="1">
      <c r="B219" s="593">
        <v>30</v>
      </c>
      <c r="C219" s="396">
        <v>34291</v>
      </c>
      <c r="D219" s="1167" t="s">
        <v>2015</v>
      </c>
      <c r="E219" s="396" t="s">
        <v>4899</v>
      </c>
      <c r="F219" s="896" t="str">
        <f>VLOOKUP(E219,'รหัส 1-2562-ม.ต้น'!$B$11:$C$86,2)</f>
        <v>อนุรักษ์สิ่งแวดล้อม</v>
      </c>
      <c r="G219" s="642"/>
      <c r="H219" s="642"/>
      <c r="I219" s="642"/>
      <c r="J219" s="613"/>
      <c r="K219" s="613"/>
      <c r="L219" s="613"/>
      <c r="M219" s="613"/>
      <c r="N219" s="613"/>
      <c r="O219" s="613"/>
      <c r="P219" s="606"/>
      <c r="Q219" s="606"/>
      <c r="S219" s="591"/>
      <c r="T219" s="630"/>
      <c r="U219" s="426"/>
      <c r="V219" s="622"/>
      <c r="Y219" s="593">
        <v>28</v>
      </c>
      <c r="Z219" s="631">
        <v>34353</v>
      </c>
      <c r="AA219" s="632" t="s">
        <v>1959</v>
      </c>
    </row>
    <row r="220" spans="2:29" ht="21.95" customHeight="1">
      <c r="B220" s="593">
        <v>31</v>
      </c>
      <c r="C220" s="396">
        <v>34294</v>
      </c>
      <c r="D220" s="1167" t="s">
        <v>1950</v>
      </c>
      <c r="E220" s="396" t="s">
        <v>4829</v>
      </c>
      <c r="F220" s="896" t="str">
        <f>VLOOKUP(E220,'รหัส 1-2562-ม.ต้น'!$B$11:$C$86,2)</f>
        <v>A-MATH1</v>
      </c>
      <c r="G220" s="642"/>
      <c r="H220" s="642"/>
      <c r="I220" s="642"/>
      <c r="J220" s="613"/>
      <c r="K220" s="613"/>
      <c r="L220" s="613"/>
      <c r="M220" s="613"/>
      <c r="N220" s="613"/>
      <c r="O220" s="613"/>
      <c r="P220" s="606"/>
      <c r="Q220" s="606"/>
      <c r="S220" s="591"/>
      <c r="T220" s="630"/>
      <c r="U220" s="426"/>
      <c r="V220" s="622"/>
      <c r="Y220" s="593">
        <v>29</v>
      </c>
      <c r="Z220" s="631">
        <v>34357</v>
      </c>
      <c r="AA220" s="632" t="s">
        <v>1960</v>
      </c>
    </row>
    <row r="221" spans="2:29" ht="21.95" customHeight="1">
      <c r="B221" s="593">
        <v>32</v>
      </c>
      <c r="C221" s="396">
        <v>34316</v>
      </c>
      <c r="D221" s="1167" t="s">
        <v>1990</v>
      </c>
      <c r="E221" s="396" t="s">
        <v>4899</v>
      </c>
      <c r="F221" s="896" t="str">
        <f>VLOOKUP(E221,'รหัส 1-2562-ม.ต้น'!$B$11:$C$86,2)</f>
        <v>อนุรักษ์สิ่งแวดล้อม</v>
      </c>
      <c r="G221" s="642"/>
      <c r="H221" s="642"/>
      <c r="I221" s="642"/>
      <c r="J221" s="613"/>
      <c r="K221" s="613"/>
      <c r="L221" s="613"/>
      <c r="M221" s="613"/>
      <c r="N221" s="613"/>
      <c r="O221" s="613"/>
      <c r="P221" s="606"/>
      <c r="Q221" s="606"/>
      <c r="S221" s="591"/>
      <c r="T221" s="630"/>
      <c r="U221" s="426"/>
      <c r="V221" s="622"/>
      <c r="Y221" s="593">
        <v>30</v>
      </c>
      <c r="Z221" s="631">
        <v>34359</v>
      </c>
      <c r="AA221" s="632" t="s">
        <v>1961</v>
      </c>
    </row>
    <row r="222" spans="2:29" ht="21.95" customHeight="1">
      <c r="B222" s="593">
        <v>33</v>
      </c>
      <c r="C222" s="396">
        <v>34319</v>
      </c>
      <c r="D222" s="1167" t="s">
        <v>1953</v>
      </c>
      <c r="E222" s="396" t="s">
        <v>4829</v>
      </c>
      <c r="F222" s="896" t="str">
        <f>VLOOKUP(E222,'รหัส 1-2562-ม.ต้น'!$B$11:$C$86,2)</f>
        <v>A-MATH1</v>
      </c>
      <c r="G222" s="642"/>
      <c r="H222" s="642"/>
      <c r="I222" s="642"/>
      <c r="J222" s="613"/>
      <c r="K222" s="613"/>
      <c r="L222" s="613"/>
      <c r="M222" s="613"/>
      <c r="N222" s="613"/>
      <c r="O222" s="613"/>
      <c r="P222" s="606"/>
      <c r="Q222" s="606"/>
      <c r="S222" s="591"/>
      <c r="T222" s="630"/>
      <c r="U222" s="426"/>
      <c r="V222" s="622"/>
      <c r="Y222" s="593">
        <v>31</v>
      </c>
      <c r="Z222" s="631">
        <v>34361</v>
      </c>
      <c r="AA222" s="632" t="s">
        <v>1962</v>
      </c>
    </row>
    <row r="223" spans="2:29" ht="21.95" customHeight="1">
      <c r="B223" s="593">
        <v>34</v>
      </c>
      <c r="C223" s="396">
        <v>34337</v>
      </c>
      <c r="D223" s="1167" t="s">
        <v>1994</v>
      </c>
      <c r="E223" s="396" t="s">
        <v>4899</v>
      </c>
      <c r="F223" s="896" t="str">
        <f>VLOOKUP(E223,'รหัส 1-2562-ม.ต้น'!$B$11:$C$86,2)</f>
        <v>อนุรักษ์สิ่งแวดล้อม</v>
      </c>
      <c r="G223" s="642"/>
      <c r="H223" s="642"/>
      <c r="I223" s="642"/>
      <c r="J223" s="613"/>
      <c r="K223" s="613"/>
      <c r="L223" s="613"/>
      <c r="M223" s="613"/>
      <c r="N223" s="613"/>
      <c r="O223" s="613"/>
      <c r="P223" s="606"/>
      <c r="Q223" s="606"/>
      <c r="S223" s="591"/>
      <c r="T223" s="630"/>
      <c r="U223" s="426"/>
      <c r="V223" s="622"/>
      <c r="Y223" s="593">
        <v>32</v>
      </c>
      <c r="Z223" s="631">
        <v>34367</v>
      </c>
      <c r="AA223" s="632" t="s">
        <v>1963</v>
      </c>
    </row>
    <row r="224" spans="2:29" ht="21.95" customHeight="1">
      <c r="B224" s="593">
        <v>35</v>
      </c>
      <c r="C224" s="396">
        <v>34340</v>
      </c>
      <c r="D224" s="1167" t="s">
        <v>2019</v>
      </c>
      <c r="E224" s="396" t="s">
        <v>4917</v>
      </c>
      <c r="F224" s="896" t="str">
        <f>VLOOKUP(E224,'รหัส 1-2562-ม.ต้น'!$B$11:$C$86,2)</f>
        <v>กระทงสายไหลประทีป 1000 ดวง</v>
      </c>
      <c r="G224" s="642"/>
      <c r="H224" s="642"/>
      <c r="I224" s="642"/>
      <c r="J224" s="613"/>
      <c r="K224" s="613"/>
      <c r="L224" s="613"/>
      <c r="M224" s="613"/>
      <c r="N224" s="613"/>
      <c r="O224" s="613"/>
      <c r="P224" s="606"/>
      <c r="Q224" s="606"/>
      <c r="S224" s="591"/>
      <c r="T224" s="630"/>
      <c r="U224" s="426"/>
      <c r="V224" s="622"/>
      <c r="Y224" s="593">
        <v>33</v>
      </c>
      <c r="Z224" s="631">
        <v>34369</v>
      </c>
      <c r="AA224" s="632" t="s">
        <v>1964</v>
      </c>
    </row>
    <row r="225" spans="2:29" ht="21.95" customHeight="1">
      <c r="B225" s="593">
        <v>36</v>
      </c>
      <c r="C225" s="396">
        <v>34342</v>
      </c>
      <c r="D225" s="1167" t="s">
        <v>1995</v>
      </c>
      <c r="E225" s="396" t="s">
        <v>4899</v>
      </c>
      <c r="F225" s="896" t="str">
        <f>VLOOKUP(E225,'รหัส 1-2562-ม.ต้น'!$B$11:$C$86,2)</f>
        <v>อนุรักษ์สิ่งแวดล้อม</v>
      </c>
      <c r="G225" s="642"/>
      <c r="H225" s="642"/>
      <c r="I225" s="642"/>
      <c r="J225" s="613"/>
      <c r="K225" s="613"/>
      <c r="L225" s="613"/>
      <c r="M225" s="613"/>
      <c r="N225" s="613"/>
      <c r="O225" s="613"/>
      <c r="P225" s="606"/>
      <c r="Q225" s="606"/>
      <c r="S225" s="591"/>
      <c r="T225" s="630"/>
      <c r="U225" s="426"/>
      <c r="V225" s="622"/>
      <c r="Y225" s="593">
        <v>34</v>
      </c>
      <c r="Z225" s="631">
        <v>34408</v>
      </c>
      <c r="AA225" s="632" t="s">
        <v>1965</v>
      </c>
    </row>
    <row r="226" spans="2:29" ht="21.95" customHeight="1">
      <c r="B226" s="593">
        <v>37</v>
      </c>
      <c r="C226" s="396">
        <v>34356</v>
      </c>
      <c r="D226" s="1167" t="s">
        <v>1934</v>
      </c>
      <c r="E226" s="396" t="s">
        <v>4937</v>
      </c>
      <c r="F226" s="896" t="str">
        <f>VLOOKUP(E226,'รหัส 1-2562-ม.ต้น'!$B$11:$C$86,2)</f>
        <v>เครือข่ายเพื่อนเด็ก</v>
      </c>
      <c r="G226" s="642"/>
      <c r="H226" s="642"/>
      <c r="I226" s="642"/>
      <c r="J226" s="613"/>
      <c r="K226" s="613"/>
      <c r="L226" s="613"/>
      <c r="M226" s="613"/>
      <c r="N226" s="613"/>
      <c r="O226" s="613"/>
      <c r="P226" s="606"/>
      <c r="Q226" s="606"/>
      <c r="S226" s="591"/>
      <c r="T226" s="630"/>
      <c r="U226" s="426"/>
      <c r="V226" s="622"/>
      <c r="Y226" s="593">
        <v>35</v>
      </c>
      <c r="Z226" s="631">
        <v>34412</v>
      </c>
      <c r="AA226" s="632" t="s">
        <v>1966</v>
      </c>
    </row>
    <row r="227" spans="2:29" ht="21.95" customHeight="1">
      <c r="B227" s="593">
        <v>38</v>
      </c>
      <c r="C227" s="396">
        <v>34360</v>
      </c>
      <c r="D227" s="1167" t="s">
        <v>1935</v>
      </c>
      <c r="E227" s="396" t="s">
        <v>4905</v>
      </c>
      <c r="F227" s="896" t="str">
        <f>VLOOKUP(E227,'รหัส 1-2562-ม.ต้น'!$B$11:$C$86,2)</f>
        <v>ประชาสัมพันธ์</v>
      </c>
      <c r="G227" s="642"/>
      <c r="H227" s="642"/>
      <c r="I227" s="642"/>
      <c r="J227" s="613"/>
      <c r="K227" s="613"/>
      <c r="L227" s="613"/>
      <c r="M227" s="613"/>
      <c r="N227" s="613"/>
      <c r="O227" s="613"/>
      <c r="P227" s="606"/>
      <c r="Q227" s="606"/>
      <c r="S227" s="591"/>
      <c r="T227" s="630"/>
      <c r="U227" s="426"/>
      <c r="V227" s="622"/>
      <c r="Y227" s="593">
        <v>36</v>
      </c>
      <c r="Z227" s="631">
        <v>34423</v>
      </c>
      <c r="AA227" s="632" t="s">
        <v>1967</v>
      </c>
    </row>
    <row r="228" spans="2:29" ht="21.95" customHeight="1">
      <c r="B228" s="593">
        <v>39</v>
      </c>
      <c r="C228" s="396">
        <v>34363</v>
      </c>
      <c r="D228" s="1167" t="s">
        <v>2021</v>
      </c>
      <c r="E228" s="396" t="s">
        <v>4899</v>
      </c>
      <c r="F228" s="896" t="str">
        <f>VLOOKUP(E228,'รหัส 1-2562-ม.ต้น'!$B$11:$C$86,2)</f>
        <v>อนุรักษ์สิ่งแวดล้อม</v>
      </c>
      <c r="G228" s="642"/>
      <c r="H228" s="642"/>
      <c r="I228" s="642"/>
      <c r="J228" s="613"/>
      <c r="K228" s="613"/>
      <c r="L228" s="613"/>
      <c r="M228" s="613"/>
      <c r="N228" s="613"/>
      <c r="O228" s="613"/>
      <c r="P228" s="606"/>
      <c r="Q228" s="606"/>
      <c r="S228" s="591"/>
      <c r="T228" s="630"/>
      <c r="U228" s="426"/>
      <c r="V228" s="622"/>
      <c r="Y228" s="593">
        <v>37</v>
      </c>
      <c r="Z228" s="631">
        <v>34429</v>
      </c>
      <c r="AA228" s="632" t="s">
        <v>1968</v>
      </c>
    </row>
    <row r="229" spans="2:29" ht="21.95" customHeight="1">
      <c r="B229" s="593">
        <v>40</v>
      </c>
      <c r="C229" s="396">
        <v>34382</v>
      </c>
      <c r="D229" s="1167" t="s">
        <v>1936</v>
      </c>
      <c r="E229" s="396"/>
      <c r="F229" s="896" t="e">
        <f>VLOOKUP(E229,'รหัส 1-2562-ม.ต้น'!$B$11:$C$86,2)</f>
        <v>#N/A</v>
      </c>
      <c r="G229" s="642"/>
      <c r="H229" s="642"/>
      <c r="I229" s="642"/>
      <c r="J229" s="613"/>
      <c r="K229" s="613"/>
      <c r="L229" s="613"/>
      <c r="M229" s="613"/>
      <c r="N229" s="613"/>
      <c r="O229" s="613"/>
      <c r="P229" s="606"/>
      <c r="Q229" s="606"/>
      <c r="S229" s="591"/>
      <c r="T229" s="630"/>
      <c r="U229" s="647"/>
      <c r="V229" s="622"/>
      <c r="Y229" s="593">
        <v>38</v>
      </c>
      <c r="Z229" s="631">
        <v>34430</v>
      </c>
      <c r="AA229" s="648" t="s">
        <v>1969</v>
      </c>
    </row>
    <row r="230" spans="2:29" ht="21.95" customHeight="1">
      <c r="B230" s="593">
        <v>41</v>
      </c>
      <c r="C230" s="396">
        <v>34415</v>
      </c>
      <c r="D230" s="1167" t="s">
        <v>2003</v>
      </c>
      <c r="E230" s="396" t="s">
        <v>4895</v>
      </c>
      <c r="F230" s="896" t="str">
        <f>VLOOKUP(E230,'รหัส 1-2562-ม.ต้น'!$B$11:$C$86,2)</f>
        <v xml:space="preserve"> The  Voice  TPS</v>
      </c>
      <c r="G230" s="642"/>
      <c r="H230" s="642"/>
      <c r="I230" s="642"/>
      <c r="J230" s="613"/>
      <c r="K230" s="613"/>
      <c r="L230" s="613"/>
      <c r="M230" s="613"/>
      <c r="N230" s="613"/>
      <c r="O230" s="613"/>
      <c r="P230" s="606"/>
      <c r="Q230" s="606"/>
      <c r="S230" s="591"/>
      <c r="T230" s="630"/>
      <c r="U230" s="426"/>
      <c r="V230" s="622"/>
      <c r="Y230" s="593">
        <v>39</v>
      </c>
      <c r="Z230" s="631">
        <v>34442</v>
      </c>
      <c r="AA230" s="632" t="s">
        <v>1970</v>
      </c>
    </row>
    <row r="231" spans="2:29" ht="21.95" customHeight="1">
      <c r="B231" s="593">
        <v>42</v>
      </c>
      <c r="C231" s="396">
        <v>34423</v>
      </c>
      <c r="D231" s="1167" t="s">
        <v>1967</v>
      </c>
      <c r="E231" s="396" t="s">
        <v>4937</v>
      </c>
      <c r="F231" s="896" t="str">
        <f>VLOOKUP(E231,'รหัส 1-2562-ม.ต้น'!$B$11:$C$86,2)</f>
        <v>เครือข่ายเพื่อนเด็ก</v>
      </c>
      <c r="G231" s="606"/>
      <c r="H231" s="606"/>
      <c r="I231" s="606"/>
      <c r="J231" s="606"/>
      <c r="K231" s="606"/>
      <c r="L231" s="606"/>
      <c r="M231" s="606"/>
      <c r="N231" s="606"/>
      <c r="O231" s="606"/>
      <c r="P231" s="606"/>
      <c r="Q231" s="606"/>
      <c r="R231" s="649"/>
      <c r="S231" s="591"/>
      <c r="T231" s="630"/>
      <c r="U231" s="426"/>
      <c r="V231" s="633"/>
      <c r="W231" s="634"/>
      <c r="Y231" s="593">
        <v>40</v>
      </c>
      <c r="Z231" s="631">
        <v>34444</v>
      </c>
      <c r="AA231" s="632" t="s">
        <v>1971</v>
      </c>
      <c r="AB231" s="643"/>
      <c r="AC231" s="634"/>
    </row>
    <row r="232" spans="2:29" ht="21.95" customHeight="1">
      <c r="B232" s="593">
        <v>43</v>
      </c>
      <c r="C232" s="396">
        <v>34464</v>
      </c>
      <c r="D232" s="1167" t="s">
        <v>2027</v>
      </c>
      <c r="E232" s="396" t="s">
        <v>4835</v>
      </c>
      <c r="F232" s="896" t="str">
        <f>VLOOKUP(E232,'รหัส 1-2562-ม.ต้น'!$B$11:$C$86,2)</f>
        <v xml:space="preserve"> Big  Movies</v>
      </c>
      <c r="G232" s="642"/>
      <c r="H232" s="642"/>
      <c r="I232" s="642"/>
      <c r="J232" s="613"/>
      <c r="K232" s="613"/>
      <c r="L232" s="613"/>
      <c r="M232" s="613"/>
      <c r="N232" s="613"/>
      <c r="O232" s="613"/>
      <c r="P232" s="606"/>
      <c r="Q232" s="606"/>
      <c r="S232" s="591"/>
      <c r="T232" s="630"/>
      <c r="U232" s="426"/>
      <c r="V232" s="633"/>
      <c r="W232" s="634"/>
      <c r="Y232" s="593">
        <v>41</v>
      </c>
      <c r="Z232" s="631">
        <v>34458</v>
      </c>
      <c r="AA232" s="632" t="s">
        <v>1972</v>
      </c>
      <c r="AB232" s="650"/>
      <c r="AC232" s="634"/>
    </row>
    <row r="233" spans="2:29" ht="21.95" customHeight="1">
      <c r="B233" s="593">
        <v>44</v>
      </c>
      <c r="C233" s="396">
        <v>34466</v>
      </c>
      <c r="D233" s="1167" t="s">
        <v>1974</v>
      </c>
      <c r="E233" s="396"/>
      <c r="F233" s="896" t="e">
        <f>VLOOKUP(E233,'รหัส 1-2562-ม.ต้น'!$B$11:$C$86,2)</f>
        <v>#N/A</v>
      </c>
      <c r="G233" s="642"/>
      <c r="H233" s="642"/>
      <c r="I233" s="642"/>
      <c r="J233" s="613"/>
      <c r="K233" s="613"/>
      <c r="L233" s="613"/>
      <c r="M233" s="613"/>
      <c r="N233" s="613"/>
      <c r="O233" s="613"/>
      <c r="P233" s="606"/>
      <c r="Q233" s="606"/>
      <c r="R233" s="644"/>
      <c r="S233" s="591"/>
      <c r="T233" s="630"/>
      <c r="U233" s="426"/>
      <c r="V233" s="633"/>
      <c r="W233" s="634"/>
      <c r="Y233" s="593">
        <v>42</v>
      </c>
      <c r="Z233" s="631">
        <v>34461</v>
      </c>
      <c r="AA233" s="632" t="s">
        <v>1973</v>
      </c>
      <c r="AB233" s="651"/>
      <c r="AC233" s="634"/>
    </row>
    <row r="234" spans="2:29" ht="21.95" customHeight="1">
      <c r="B234" s="593">
        <v>45</v>
      </c>
      <c r="C234" s="646">
        <v>34475</v>
      </c>
      <c r="D234" s="1185" t="s">
        <v>3342</v>
      </c>
      <c r="E234" s="396" t="s">
        <v>4835</v>
      </c>
      <c r="F234" s="896" t="str">
        <f>VLOOKUP(E234,'รหัส 1-2562-ม.ต้น'!$B$11:$C$86,2)</f>
        <v xml:space="preserve"> Big  Movies</v>
      </c>
      <c r="G234" s="642"/>
      <c r="H234" s="642"/>
      <c r="I234" s="642"/>
      <c r="J234" s="613"/>
      <c r="K234" s="613"/>
      <c r="L234" s="613"/>
      <c r="M234" s="613"/>
      <c r="N234" s="613"/>
      <c r="O234" s="613"/>
      <c r="P234" s="606"/>
      <c r="Q234" s="606"/>
      <c r="R234" s="630"/>
      <c r="S234" s="630" t="s">
        <v>3382</v>
      </c>
      <c r="U234" s="426"/>
      <c r="V234" s="633"/>
      <c r="W234" s="634"/>
      <c r="Y234" s="593">
        <v>43</v>
      </c>
      <c r="Z234" s="631">
        <v>34466</v>
      </c>
      <c r="AA234" s="424" t="s">
        <v>1974</v>
      </c>
      <c r="AB234" s="651"/>
      <c r="AC234" s="634"/>
    </row>
    <row r="235" spans="2:29" ht="21.95" customHeight="1">
      <c r="B235" s="593">
        <v>46</v>
      </c>
      <c r="C235" s="652">
        <v>34477</v>
      </c>
      <c r="D235" s="1185" t="s">
        <v>4626</v>
      </c>
      <c r="E235" s="396"/>
      <c r="F235" s="896" t="e">
        <f>VLOOKUP(E235,'รหัส 1-2562-ม.ต้น'!$B$11:$C$86,2)</f>
        <v>#N/A</v>
      </c>
      <c r="G235" s="642"/>
      <c r="H235" s="642"/>
      <c r="I235" s="642"/>
      <c r="J235" s="613"/>
      <c r="K235" s="613"/>
      <c r="L235" s="613"/>
      <c r="M235" s="613"/>
      <c r="N235" s="613"/>
      <c r="O235" s="613"/>
      <c r="P235" s="606"/>
      <c r="Q235" s="606"/>
      <c r="S235" s="653"/>
      <c r="T235" s="616"/>
      <c r="U235" s="654"/>
      <c r="V235" s="637"/>
      <c r="W235" s="634"/>
      <c r="Y235" s="655">
        <v>34475</v>
      </c>
      <c r="Z235" s="617" t="s">
        <v>2133</v>
      </c>
      <c r="AA235" s="656" t="s">
        <v>2136</v>
      </c>
      <c r="AB235" s="641">
        <v>22376</v>
      </c>
      <c r="AC235" s="634" t="s">
        <v>2134</v>
      </c>
    </row>
    <row r="236" spans="2:29" ht="21.95" customHeight="1">
      <c r="B236" s="624"/>
      <c r="C236" s="657"/>
      <c r="D236" s="1187"/>
      <c r="E236" s="625"/>
      <c r="F236" s="625"/>
      <c r="G236" s="625"/>
      <c r="H236" s="625"/>
      <c r="I236" s="625"/>
      <c r="J236" s="625"/>
      <c r="K236" s="625"/>
      <c r="L236" s="625"/>
      <c r="M236" s="625"/>
      <c r="N236" s="625"/>
      <c r="O236" s="625"/>
      <c r="P236" s="626"/>
      <c r="Q236" s="658"/>
      <c r="S236" s="653"/>
      <c r="T236" s="659"/>
      <c r="U236" s="634"/>
      <c r="V236" s="637"/>
      <c r="W236" s="634"/>
      <c r="Y236" s="660">
        <v>34473</v>
      </c>
      <c r="Z236" s="661" t="s">
        <v>2135</v>
      </c>
      <c r="AA236" s="639" t="s">
        <v>2137</v>
      </c>
      <c r="AB236" s="641">
        <v>22376</v>
      </c>
      <c r="AC236" s="634" t="s">
        <v>2134</v>
      </c>
    </row>
    <row r="237" spans="2:29" ht="21.95" customHeight="1">
      <c r="B237" s="591"/>
      <c r="C237" s="591"/>
      <c r="D237" s="1170"/>
      <c r="E237" s="612"/>
      <c r="F237" s="612"/>
      <c r="G237" s="612"/>
      <c r="H237" s="612"/>
      <c r="I237" s="612"/>
      <c r="J237" s="612"/>
      <c r="K237" s="612"/>
      <c r="L237" s="612"/>
      <c r="M237" s="612"/>
      <c r="N237" s="612"/>
      <c r="O237" s="612"/>
      <c r="P237" s="622"/>
      <c r="Q237" s="622"/>
      <c r="Y237" s="582" t="s">
        <v>3345</v>
      </c>
    </row>
    <row r="238" spans="2:29" ht="21.95" customHeight="1">
      <c r="B238" s="591"/>
      <c r="C238" s="591"/>
      <c r="D238" s="1170"/>
      <c r="E238" s="612"/>
      <c r="F238" s="612"/>
      <c r="G238" s="612"/>
      <c r="H238" s="612"/>
      <c r="I238" s="612"/>
      <c r="J238" s="612"/>
      <c r="K238" s="612"/>
      <c r="L238" s="612"/>
      <c r="M238" s="612"/>
      <c r="N238" s="612"/>
      <c r="O238" s="612"/>
      <c r="P238" s="622"/>
      <c r="Q238" s="622"/>
    </row>
    <row r="239" spans="2:29" ht="21.95" customHeight="1">
      <c r="B239" s="591"/>
      <c r="C239" s="591"/>
      <c r="D239" s="1177"/>
      <c r="E239" s="612"/>
      <c r="F239" s="612"/>
      <c r="G239" s="612"/>
      <c r="H239" s="612"/>
      <c r="I239" s="612"/>
      <c r="J239" s="612"/>
      <c r="K239" s="612"/>
      <c r="L239" s="612"/>
      <c r="M239" s="612"/>
      <c r="N239" s="612"/>
      <c r="O239" s="612"/>
      <c r="P239" s="622"/>
      <c r="Q239" s="622"/>
    </row>
    <row r="240" spans="2:29" ht="21.95" customHeight="1">
      <c r="B240" s="1359"/>
      <c r="C240" s="1359"/>
      <c r="E240" s="865"/>
      <c r="F240" s="865"/>
      <c r="G240" s="865"/>
      <c r="H240" s="745"/>
      <c r="I240" s="745"/>
      <c r="J240" s="745"/>
      <c r="K240" s="745"/>
      <c r="L240" s="745"/>
      <c r="M240" s="745"/>
      <c r="N240" s="745"/>
      <c r="O240" s="745"/>
      <c r="P240" s="745"/>
      <c r="Q240" s="745"/>
    </row>
    <row r="241" spans="2:27" ht="21.95" customHeight="1">
      <c r="B241" s="1359"/>
      <c r="C241" s="1359"/>
      <c r="D241" s="1182"/>
      <c r="E241" s="864"/>
      <c r="F241" s="864"/>
      <c r="G241" s="864"/>
      <c r="H241" s="743"/>
      <c r="I241" s="743"/>
      <c r="J241" s="743"/>
      <c r="K241" s="743"/>
      <c r="L241" s="743"/>
      <c r="M241" s="743"/>
      <c r="N241" s="743"/>
      <c r="O241" s="743"/>
      <c r="P241" s="745"/>
      <c r="Q241" s="745"/>
      <c r="U241" s="747"/>
    </row>
    <row r="242" spans="2:27" ht="21.95" customHeight="1">
      <c r="B242" s="1359"/>
      <c r="C242" s="1359"/>
      <c r="D242" s="1182"/>
      <c r="E242" s="1362"/>
      <c r="F242" s="1362"/>
      <c r="G242" s="1362"/>
      <c r="H242" s="1362"/>
      <c r="I242" s="1362"/>
      <c r="J242" s="1362"/>
      <c r="K242" s="1362"/>
      <c r="L242" s="1362"/>
      <c r="M242" s="1362"/>
      <c r="N242" s="1362"/>
      <c r="O242" s="1362"/>
      <c r="P242" s="1362"/>
      <c r="Q242" s="1362"/>
      <c r="U242" s="747"/>
    </row>
    <row r="243" spans="2:27" ht="21.95" customHeight="1">
      <c r="B243" s="826" t="s">
        <v>1</v>
      </c>
      <c r="C243" s="826" t="s">
        <v>2</v>
      </c>
      <c r="D243" s="1166" t="s">
        <v>2116</v>
      </c>
      <c r="E243" s="826" t="s">
        <v>4793</v>
      </c>
      <c r="F243" s="826" t="s">
        <v>4794</v>
      </c>
      <c r="G243" s="826" t="s">
        <v>5081</v>
      </c>
      <c r="H243" s="826" t="s">
        <v>4795</v>
      </c>
      <c r="I243" s="585"/>
      <c r="J243" s="585"/>
      <c r="K243" s="585"/>
      <c r="L243" s="585"/>
      <c r="M243" s="585"/>
      <c r="N243" s="585"/>
      <c r="O243" s="585"/>
      <c r="P243" s="586"/>
      <c r="Q243" s="587"/>
      <c r="AA243" s="582" t="s">
        <v>3335</v>
      </c>
    </row>
    <row r="244" spans="2:27" ht="21.95" customHeight="1">
      <c r="B244" s="593">
        <v>1</v>
      </c>
      <c r="C244" s="396">
        <v>33990</v>
      </c>
      <c r="D244" s="1185" t="s">
        <v>1782</v>
      </c>
      <c r="E244" s="396" t="s">
        <v>4887</v>
      </c>
      <c r="F244" s="896" t="str">
        <f>VLOOKUP(E244,'รหัส 1-2562-ม.ต้น'!$B$11:$C$86,2)</f>
        <v>เพิ่ง  บอม กลองยาว</v>
      </c>
      <c r="G244" s="642"/>
      <c r="H244" s="642"/>
      <c r="I244" s="642"/>
      <c r="J244" s="642"/>
      <c r="K244" s="642"/>
      <c r="L244" s="642"/>
      <c r="M244" s="642"/>
      <c r="N244" s="642"/>
      <c r="O244" s="642"/>
      <c r="P244" s="606"/>
      <c r="Q244" s="606"/>
      <c r="S244" s="591"/>
      <c r="T244" s="630"/>
      <c r="U244" s="426"/>
      <c r="Y244" s="593">
        <v>1</v>
      </c>
      <c r="Z244" s="631">
        <v>33985</v>
      </c>
      <c r="AA244" s="632" t="s">
        <v>1781</v>
      </c>
    </row>
    <row r="245" spans="2:27" ht="21.95" customHeight="1">
      <c r="B245" s="593">
        <v>2</v>
      </c>
      <c r="C245" s="396">
        <v>33998</v>
      </c>
      <c r="D245" s="1167" t="s">
        <v>1769</v>
      </c>
      <c r="E245" s="396" t="s">
        <v>4929</v>
      </c>
      <c r="F245" s="896" t="str">
        <f>VLOOKUP(E245,'รหัส 1-2562-ม.ต้น'!$B$11:$C$86,2)</f>
        <v>กัลปพฤกษ์</v>
      </c>
      <c r="G245" s="642"/>
      <c r="H245" s="642"/>
      <c r="I245" s="642"/>
      <c r="J245" s="642"/>
      <c r="K245" s="642"/>
      <c r="L245" s="642"/>
      <c r="M245" s="642"/>
      <c r="N245" s="642"/>
      <c r="O245" s="642"/>
      <c r="P245" s="606"/>
      <c r="Q245" s="606"/>
      <c r="S245" s="591"/>
      <c r="T245" s="630"/>
      <c r="U245" s="426"/>
      <c r="Y245" s="593">
        <v>2</v>
      </c>
      <c r="Z245" s="631">
        <v>33990</v>
      </c>
      <c r="AA245" s="632" t="s">
        <v>1782</v>
      </c>
    </row>
    <row r="246" spans="2:27" ht="21.95" customHeight="1">
      <c r="B246" s="593">
        <v>3</v>
      </c>
      <c r="C246" s="396">
        <v>34027</v>
      </c>
      <c r="D246" s="1167" t="s">
        <v>1751</v>
      </c>
      <c r="E246" s="396" t="s">
        <v>4887</v>
      </c>
      <c r="F246" s="896" t="str">
        <f>VLOOKUP(E246,'รหัส 1-2562-ม.ต้น'!$B$11:$C$86,2)</f>
        <v>เพิ่ง  บอม กลองยาว</v>
      </c>
      <c r="G246" s="642"/>
      <c r="H246" s="642"/>
      <c r="I246" s="642"/>
      <c r="J246" s="642"/>
      <c r="K246" s="642"/>
      <c r="L246" s="642"/>
      <c r="M246" s="642"/>
      <c r="N246" s="642"/>
      <c r="O246" s="642"/>
      <c r="P246" s="606"/>
      <c r="Q246" s="606"/>
      <c r="S246" s="591"/>
      <c r="T246" s="630"/>
      <c r="U246" s="426"/>
      <c r="Y246" s="593">
        <v>3</v>
      </c>
      <c r="Z246" s="631">
        <v>34014</v>
      </c>
      <c r="AA246" s="632" t="s">
        <v>1783</v>
      </c>
    </row>
    <row r="247" spans="2:27" ht="21.95" customHeight="1">
      <c r="B247" s="593">
        <v>4</v>
      </c>
      <c r="C247" s="396">
        <v>34059</v>
      </c>
      <c r="D247" s="1167" t="s">
        <v>1775</v>
      </c>
      <c r="E247" s="396" t="s">
        <v>4899</v>
      </c>
      <c r="F247" s="896" t="str">
        <f>VLOOKUP(E247,'รหัส 1-2562-ม.ต้น'!$B$11:$C$86,2)</f>
        <v>อนุรักษ์สิ่งแวดล้อม</v>
      </c>
      <c r="G247" s="642"/>
      <c r="H247" s="642"/>
      <c r="I247" s="642"/>
      <c r="J247" s="642"/>
      <c r="K247" s="642"/>
      <c r="L247" s="642"/>
      <c r="M247" s="642"/>
      <c r="N247" s="642"/>
      <c r="O247" s="642"/>
      <c r="P247" s="606"/>
      <c r="Q247" s="606"/>
      <c r="S247" s="591"/>
      <c r="T247" s="630"/>
      <c r="U247" s="426"/>
      <c r="Y247" s="593">
        <v>4</v>
      </c>
      <c r="Z247" s="631">
        <v>34057</v>
      </c>
      <c r="AA247" s="632" t="s">
        <v>1784</v>
      </c>
    </row>
    <row r="248" spans="2:27" ht="21.95" customHeight="1">
      <c r="B248" s="593">
        <v>5</v>
      </c>
      <c r="C248" s="396">
        <v>34077</v>
      </c>
      <c r="D248" s="1167" t="s">
        <v>1785</v>
      </c>
      <c r="E248" s="396" t="s">
        <v>4887</v>
      </c>
      <c r="F248" s="896" t="str">
        <f>VLOOKUP(E248,'รหัส 1-2562-ม.ต้น'!$B$11:$C$86,2)</f>
        <v>เพิ่ง  บอม กลองยาว</v>
      </c>
      <c r="G248" s="642"/>
      <c r="H248" s="642"/>
      <c r="I248" s="642"/>
      <c r="J248" s="642"/>
      <c r="K248" s="642"/>
      <c r="L248" s="642"/>
      <c r="M248" s="642"/>
      <c r="N248" s="642"/>
      <c r="O248" s="642"/>
      <c r="P248" s="606"/>
      <c r="Q248" s="606"/>
      <c r="S248" s="591"/>
      <c r="T248" s="630"/>
      <c r="U248" s="426"/>
      <c r="Y248" s="593">
        <v>5</v>
      </c>
      <c r="Z248" s="631">
        <v>34077</v>
      </c>
      <c r="AA248" s="632" t="s">
        <v>1785</v>
      </c>
    </row>
    <row r="249" spans="2:27" ht="21.95" customHeight="1">
      <c r="B249" s="593">
        <v>6</v>
      </c>
      <c r="C249" s="396">
        <v>34084</v>
      </c>
      <c r="D249" s="1167" t="s">
        <v>1786</v>
      </c>
      <c r="E249" s="396" t="s">
        <v>4887</v>
      </c>
      <c r="F249" s="896" t="str">
        <f>VLOOKUP(E249,'รหัส 1-2562-ม.ต้น'!$B$11:$C$86,2)</f>
        <v>เพิ่ง  บอม กลองยาว</v>
      </c>
      <c r="G249" s="642"/>
      <c r="H249" s="642"/>
      <c r="I249" s="642"/>
      <c r="J249" s="642"/>
      <c r="K249" s="642"/>
      <c r="L249" s="642"/>
      <c r="M249" s="642"/>
      <c r="N249" s="642"/>
      <c r="O249" s="642"/>
      <c r="P249" s="606"/>
      <c r="Q249" s="606"/>
      <c r="S249" s="591"/>
      <c r="T249" s="630"/>
      <c r="U249" s="426"/>
      <c r="Y249" s="593">
        <v>6</v>
      </c>
      <c r="Z249" s="631">
        <v>34084</v>
      </c>
      <c r="AA249" s="632" t="s">
        <v>1786</v>
      </c>
    </row>
    <row r="250" spans="2:27" ht="21.95" customHeight="1">
      <c r="B250" s="593">
        <v>7</v>
      </c>
      <c r="C250" s="396">
        <v>34098</v>
      </c>
      <c r="D250" s="1167" t="s">
        <v>1802</v>
      </c>
      <c r="E250" s="396" t="s">
        <v>4848</v>
      </c>
      <c r="F250" s="896" t="str">
        <f>VLOOKUP(E250,'รหัส 1-2562-ม.ต้น'!$B$11:$C$86,2)</f>
        <v>จรวด  ขวดน้ำ</v>
      </c>
      <c r="G250" s="642"/>
      <c r="H250" s="642"/>
      <c r="I250" s="642"/>
      <c r="J250" s="642"/>
      <c r="K250" s="642"/>
      <c r="L250" s="642"/>
      <c r="M250" s="642"/>
      <c r="N250" s="642"/>
      <c r="O250" s="642"/>
      <c r="P250" s="606"/>
      <c r="Q250" s="606"/>
      <c r="S250" s="591"/>
      <c r="T250" s="630"/>
      <c r="U250" s="426"/>
      <c r="Y250" s="593">
        <v>7</v>
      </c>
      <c r="Z250" s="631">
        <v>34100</v>
      </c>
      <c r="AA250" s="632" t="s">
        <v>1787</v>
      </c>
    </row>
    <row r="251" spans="2:27" ht="21.95" customHeight="1">
      <c r="B251" s="593">
        <v>8</v>
      </c>
      <c r="C251" s="396">
        <v>34100</v>
      </c>
      <c r="D251" s="1167" t="s">
        <v>1787</v>
      </c>
      <c r="E251" s="396" t="s">
        <v>4845</v>
      </c>
      <c r="F251" s="896" t="str">
        <f>VLOOKUP(E251,'รหัส 1-2562-ม.ต้น'!$B$11:$C$86,2)</f>
        <v>เพลงคุณธรรม</v>
      </c>
      <c r="G251" s="642"/>
      <c r="H251" s="642"/>
      <c r="I251" s="642"/>
      <c r="J251" s="642"/>
      <c r="K251" s="642"/>
      <c r="L251" s="642"/>
      <c r="M251" s="642"/>
      <c r="N251" s="642"/>
      <c r="O251" s="642"/>
      <c r="P251" s="606"/>
      <c r="Q251" s="606"/>
      <c r="S251" s="591"/>
      <c r="T251" s="630"/>
      <c r="U251" s="426"/>
      <c r="Y251" s="593">
        <v>8</v>
      </c>
      <c r="Z251" s="631">
        <v>34106</v>
      </c>
      <c r="AA251" s="632" t="s">
        <v>1788</v>
      </c>
    </row>
    <row r="252" spans="2:27" ht="21.95" customHeight="1">
      <c r="B252" s="593">
        <v>9</v>
      </c>
      <c r="C252" s="396">
        <v>34107</v>
      </c>
      <c r="D252" s="1167" t="s">
        <v>1803</v>
      </c>
      <c r="E252" s="396" t="s">
        <v>4887</v>
      </c>
      <c r="F252" s="896" t="str">
        <f>VLOOKUP(E252,'รหัส 1-2562-ม.ต้น'!$B$11:$C$86,2)</f>
        <v>เพิ่ง  บอม กลองยาว</v>
      </c>
      <c r="G252" s="642"/>
      <c r="H252" s="642"/>
      <c r="I252" s="642"/>
      <c r="J252" s="642"/>
      <c r="K252" s="642"/>
      <c r="L252" s="642"/>
      <c r="M252" s="642"/>
      <c r="N252" s="642"/>
      <c r="O252" s="642"/>
      <c r="P252" s="606"/>
      <c r="Q252" s="606"/>
      <c r="S252" s="591"/>
      <c r="T252" s="630"/>
      <c r="U252" s="426"/>
      <c r="Y252" s="593">
        <v>9</v>
      </c>
      <c r="Z252" s="631">
        <v>34110</v>
      </c>
      <c r="AA252" s="632" t="s">
        <v>1789</v>
      </c>
    </row>
    <row r="253" spans="2:27" ht="21.95" customHeight="1">
      <c r="B253" s="593">
        <v>10</v>
      </c>
      <c r="C253" s="396">
        <v>34120</v>
      </c>
      <c r="D253" s="1167" t="s">
        <v>1804</v>
      </c>
      <c r="E253" s="396" t="s">
        <v>4887</v>
      </c>
      <c r="F253" s="896" t="str">
        <f>VLOOKUP(E253,'รหัส 1-2562-ม.ต้น'!$B$11:$C$86,2)</f>
        <v>เพิ่ง  บอม กลองยาว</v>
      </c>
      <c r="G253" s="642"/>
      <c r="H253" s="642"/>
      <c r="I253" s="642"/>
      <c r="J253" s="642"/>
      <c r="K253" s="642"/>
      <c r="L253" s="642"/>
      <c r="M253" s="642"/>
      <c r="N253" s="642"/>
      <c r="O253" s="642"/>
      <c r="P253" s="606"/>
      <c r="Q253" s="606"/>
      <c r="S253" s="591"/>
      <c r="T253" s="630"/>
      <c r="U253" s="426"/>
      <c r="Y253" s="593">
        <v>10</v>
      </c>
      <c r="Z253" s="631">
        <v>34158</v>
      </c>
      <c r="AA253" s="632" t="s">
        <v>1790</v>
      </c>
    </row>
    <row r="254" spans="2:27" ht="21.95" customHeight="1">
      <c r="B254" s="593">
        <v>11</v>
      </c>
      <c r="C254" s="396">
        <v>34126</v>
      </c>
      <c r="D254" s="1167" t="s">
        <v>1762</v>
      </c>
      <c r="E254" s="396" t="s">
        <v>4921</v>
      </c>
      <c r="F254" s="896" t="str">
        <f>VLOOKUP(E254,'รหัส 1-2562-ม.ต้น'!$B$11:$C$86,2)</f>
        <v>สนุก มันส์ สไตล์จีน</v>
      </c>
      <c r="G254" s="642"/>
      <c r="H254" s="642"/>
      <c r="I254" s="642"/>
      <c r="J254" s="642"/>
      <c r="K254" s="642"/>
      <c r="L254" s="642"/>
      <c r="M254" s="642"/>
      <c r="N254" s="642"/>
      <c r="O254" s="642"/>
      <c r="P254" s="606"/>
      <c r="Q254" s="606"/>
      <c r="S254" s="591"/>
      <c r="T254" s="630"/>
      <c r="U254" s="426"/>
      <c r="Y254" s="593">
        <v>11</v>
      </c>
      <c r="Z254" s="631">
        <v>34163</v>
      </c>
      <c r="AA254" s="632" t="s">
        <v>1791</v>
      </c>
    </row>
    <row r="255" spans="2:27" ht="21.95" customHeight="1">
      <c r="B255" s="593">
        <v>12</v>
      </c>
      <c r="C255" s="396">
        <v>34140</v>
      </c>
      <c r="D255" s="1167" t="s">
        <v>1764</v>
      </c>
      <c r="E255" s="396" t="s">
        <v>4921</v>
      </c>
      <c r="F255" s="896" t="str">
        <f>VLOOKUP(E255,'รหัส 1-2562-ม.ต้น'!$B$11:$C$86,2)</f>
        <v>สนุก มันส์ สไตล์จีน</v>
      </c>
      <c r="G255" s="642"/>
      <c r="H255" s="642"/>
      <c r="I255" s="642"/>
      <c r="J255" s="642"/>
      <c r="K255" s="642"/>
      <c r="L255" s="642"/>
      <c r="M255" s="642"/>
      <c r="N255" s="642"/>
      <c r="O255" s="642"/>
      <c r="P255" s="606"/>
      <c r="Q255" s="606"/>
      <c r="S255" s="591"/>
      <c r="T255" s="630"/>
      <c r="U255" s="426"/>
      <c r="Y255" s="593">
        <v>12</v>
      </c>
      <c r="Z255" s="631">
        <v>34184</v>
      </c>
      <c r="AA255" s="632" t="s">
        <v>1792</v>
      </c>
    </row>
    <row r="256" spans="2:27" ht="21.95" customHeight="1">
      <c r="B256" s="593">
        <v>13</v>
      </c>
      <c r="C256" s="396">
        <v>34146</v>
      </c>
      <c r="D256" s="1167" t="s">
        <v>1765</v>
      </c>
      <c r="E256" s="396" t="s">
        <v>4887</v>
      </c>
      <c r="F256" s="896" t="str">
        <f>VLOOKUP(E256,'รหัส 1-2562-ม.ต้น'!$B$11:$C$86,2)</f>
        <v>เพิ่ง  บอม กลองยาว</v>
      </c>
      <c r="G256" s="642"/>
      <c r="H256" s="642"/>
      <c r="I256" s="642"/>
      <c r="J256" s="642"/>
      <c r="K256" s="642"/>
      <c r="L256" s="642"/>
      <c r="M256" s="642"/>
      <c r="N256" s="642"/>
      <c r="O256" s="642"/>
      <c r="P256" s="606"/>
      <c r="Q256" s="606"/>
      <c r="S256" s="591"/>
      <c r="T256" s="630"/>
      <c r="U256" s="426"/>
      <c r="Y256" s="593">
        <v>13</v>
      </c>
      <c r="Z256" s="631">
        <v>34191</v>
      </c>
      <c r="AA256" s="632" t="s">
        <v>1793</v>
      </c>
    </row>
    <row r="257" spans="2:27" ht="21.95" customHeight="1">
      <c r="B257" s="593">
        <v>14</v>
      </c>
      <c r="C257" s="396">
        <v>34158</v>
      </c>
      <c r="D257" s="1167" t="s">
        <v>1790</v>
      </c>
      <c r="E257" s="396" t="s">
        <v>4887</v>
      </c>
      <c r="F257" s="896" t="str">
        <f>VLOOKUP(E257,'รหัส 1-2562-ม.ต้น'!$B$11:$C$86,2)</f>
        <v>เพิ่ง  บอม กลองยาว</v>
      </c>
      <c r="G257" s="642"/>
      <c r="H257" s="642"/>
      <c r="I257" s="642"/>
      <c r="J257" s="642"/>
      <c r="K257" s="642"/>
      <c r="L257" s="642"/>
      <c r="M257" s="642"/>
      <c r="N257" s="642"/>
      <c r="O257" s="642"/>
      <c r="P257" s="606"/>
      <c r="Q257" s="606"/>
      <c r="S257" s="591"/>
      <c r="T257" s="630"/>
      <c r="U257" s="426"/>
      <c r="Y257" s="593">
        <v>14</v>
      </c>
      <c r="Z257" s="631">
        <v>34199</v>
      </c>
      <c r="AA257" s="632" t="s">
        <v>1975</v>
      </c>
    </row>
    <row r="258" spans="2:27" ht="21.95" customHeight="1">
      <c r="B258" s="593">
        <v>15</v>
      </c>
      <c r="C258" s="396">
        <v>34163</v>
      </c>
      <c r="D258" s="1167" t="s">
        <v>1791</v>
      </c>
      <c r="E258" s="396" t="s">
        <v>4887</v>
      </c>
      <c r="F258" s="896" t="str">
        <f>VLOOKUP(E258,'รหัส 1-2562-ม.ต้น'!$B$11:$C$86,2)</f>
        <v>เพิ่ง  บอม กลองยาว</v>
      </c>
      <c r="G258" s="642"/>
      <c r="H258" s="642"/>
      <c r="I258" s="642"/>
      <c r="J258" s="642"/>
      <c r="K258" s="642"/>
      <c r="L258" s="642"/>
      <c r="M258" s="642"/>
      <c r="N258" s="642"/>
      <c r="O258" s="642"/>
      <c r="P258" s="606"/>
      <c r="Q258" s="606"/>
      <c r="S258" s="591"/>
      <c r="T258" s="630"/>
      <c r="U258" s="426"/>
      <c r="Y258" s="593">
        <v>15</v>
      </c>
      <c r="Z258" s="631">
        <v>34202</v>
      </c>
      <c r="AA258" s="632" t="s">
        <v>1976</v>
      </c>
    </row>
    <row r="259" spans="2:27" ht="21.95" customHeight="1">
      <c r="B259" s="593">
        <v>16</v>
      </c>
      <c r="C259" s="396">
        <v>34168</v>
      </c>
      <c r="D259" s="1167" t="s">
        <v>1767</v>
      </c>
      <c r="E259" s="396" t="s">
        <v>4887</v>
      </c>
      <c r="F259" s="896" t="str">
        <f>VLOOKUP(E259,'รหัส 1-2562-ม.ต้น'!$B$11:$C$86,2)</f>
        <v>เพิ่ง  บอม กลองยาว</v>
      </c>
      <c r="G259" s="642"/>
      <c r="H259" s="642"/>
      <c r="I259" s="642"/>
      <c r="J259" s="642"/>
      <c r="K259" s="642"/>
      <c r="L259" s="642"/>
      <c r="M259" s="642"/>
      <c r="N259" s="642"/>
      <c r="O259" s="642"/>
      <c r="P259" s="606"/>
      <c r="Q259" s="606"/>
      <c r="S259" s="591"/>
      <c r="T259" s="630"/>
      <c r="U259" s="426"/>
      <c r="Y259" s="593">
        <v>16</v>
      </c>
      <c r="Z259" s="631">
        <v>34205</v>
      </c>
      <c r="AA259" s="632" t="s">
        <v>1977</v>
      </c>
    </row>
    <row r="260" spans="2:27" ht="21.95" customHeight="1">
      <c r="B260" s="593">
        <v>17</v>
      </c>
      <c r="C260" s="396">
        <v>34176</v>
      </c>
      <c r="D260" s="1167" t="s">
        <v>1814</v>
      </c>
      <c r="E260" s="396" t="s">
        <v>4848</v>
      </c>
      <c r="F260" s="896" t="str">
        <f>VLOOKUP(E260,'รหัส 1-2562-ม.ต้น'!$B$11:$C$86,2)</f>
        <v>จรวด  ขวดน้ำ</v>
      </c>
      <c r="G260" s="642"/>
      <c r="H260" s="642"/>
      <c r="I260" s="642"/>
      <c r="J260" s="642"/>
      <c r="K260" s="642"/>
      <c r="L260" s="642"/>
      <c r="M260" s="642"/>
      <c r="N260" s="642"/>
      <c r="O260" s="642"/>
      <c r="P260" s="606"/>
      <c r="Q260" s="606"/>
      <c r="S260" s="591"/>
      <c r="T260" s="662"/>
      <c r="U260" s="426"/>
      <c r="Y260" s="593">
        <v>17</v>
      </c>
      <c r="Z260" s="631">
        <v>34214</v>
      </c>
      <c r="AA260" s="632" t="s">
        <v>1978</v>
      </c>
    </row>
    <row r="261" spans="2:27" ht="21.95" customHeight="1">
      <c r="B261" s="593">
        <v>18</v>
      </c>
      <c r="C261" s="396">
        <v>34185</v>
      </c>
      <c r="D261" s="1167" t="s">
        <v>1768</v>
      </c>
      <c r="E261" s="396" t="s">
        <v>4887</v>
      </c>
      <c r="F261" s="896" t="str">
        <f>VLOOKUP(E261,'รหัส 1-2562-ม.ต้น'!$B$11:$C$86,2)</f>
        <v>เพิ่ง  บอม กลองยาว</v>
      </c>
      <c r="G261" s="642"/>
      <c r="H261" s="642"/>
      <c r="I261" s="642"/>
      <c r="J261" s="642"/>
      <c r="K261" s="642"/>
      <c r="L261" s="642"/>
      <c r="M261" s="642"/>
      <c r="N261" s="642"/>
      <c r="O261" s="642"/>
      <c r="P261" s="606"/>
      <c r="Q261" s="606"/>
      <c r="S261" s="591"/>
      <c r="T261" s="630"/>
      <c r="U261" s="426"/>
      <c r="Y261" s="593">
        <v>18</v>
      </c>
      <c r="Z261" s="631">
        <v>34219</v>
      </c>
      <c r="AA261" s="632" t="s">
        <v>1979</v>
      </c>
    </row>
    <row r="262" spans="2:27" ht="21.95" customHeight="1">
      <c r="B262" s="593">
        <v>19</v>
      </c>
      <c r="C262" s="601">
        <v>34189</v>
      </c>
      <c r="D262" s="1172" t="s">
        <v>1816</v>
      </c>
      <c r="E262" s="396" t="s">
        <v>4848</v>
      </c>
      <c r="F262" s="896" t="str">
        <f>VLOOKUP(E262,'รหัส 1-2562-ม.ต้น'!$B$11:$C$86,2)</f>
        <v>จรวด  ขวดน้ำ</v>
      </c>
      <c r="G262" s="642"/>
      <c r="H262" s="642"/>
      <c r="I262" s="642"/>
      <c r="J262" s="642"/>
      <c r="K262" s="642"/>
      <c r="L262" s="642"/>
      <c r="M262" s="642"/>
      <c r="N262" s="642"/>
      <c r="O262" s="642"/>
      <c r="P262" s="606"/>
      <c r="Q262" s="606"/>
      <c r="S262" s="591"/>
      <c r="T262" s="630"/>
      <c r="U262" s="426"/>
      <c r="Y262" s="593">
        <v>19</v>
      </c>
      <c r="Z262" s="631">
        <v>34229</v>
      </c>
      <c r="AA262" s="632" t="s">
        <v>1980</v>
      </c>
    </row>
    <row r="263" spans="2:27" ht="21.95" customHeight="1">
      <c r="B263" s="627">
        <v>20</v>
      </c>
      <c r="C263" s="396">
        <v>34191</v>
      </c>
      <c r="D263" s="1167" t="s">
        <v>1793</v>
      </c>
      <c r="E263" s="396" t="s">
        <v>4887</v>
      </c>
      <c r="F263" s="896" t="str">
        <f>VLOOKUP(E263,'รหัส 1-2562-ม.ต้น'!$B$11:$C$86,2)</f>
        <v>เพิ่ง  บอม กลองยาว</v>
      </c>
      <c r="G263" s="642"/>
      <c r="H263" s="642"/>
      <c r="I263" s="642"/>
      <c r="J263" s="642"/>
      <c r="K263" s="642"/>
      <c r="L263" s="642"/>
      <c r="M263" s="642"/>
      <c r="N263" s="642"/>
      <c r="O263" s="642"/>
      <c r="P263" s="606"/>
      <c r="Q263" s="606"/>
      <c r="S263" s="591"/>
      <c r="T263" s="630"/>
      <c r="U263" s="426"/>
      <c r="Y263" s="593">
        <v>20</v>
      </c>
      <c r="Z263" s="631">
        <v>34230</v>
      </c>
      <c r="AA263" s="632" t="s">
        <v>1981</v>
      </c>
    </row>
    <row r="264" spans="2:27" ht="21.95" customHeight="1">
      <c r="B264" s="593">
        <v>21</v>
      </c>
      <c r="C264" s="605">
        <v>34230</v>
      </c>
      <c r="D264" s="1173" t="s">
        <v>1981</v>
      </c>
      <c r="E264" s="396" t="s">
        <v>4899</v>
      </c>
      <c r="F264" s="896" t="str">
        <f>VLOOKUP(E264,'รหัส 1-2562-ม.ต้น'!$B$11:$C$86,2)</f>
        <v>อนุรักษ์สิ่งแวดล้อม</v>
      </c>
      <c r="G264" s="642"/>
      <c r="H264" s="642"/>
      <c r="I264" s="642"/>
      <c r="J264" s="642"/>
      <c r="K264" s="642"/>
      <c r="L264" s="642"/>
      <c r="M264" s="642"/>
      <c r="N264" s="642"/>
      <c r="O264" s="642"/>
      <c r="P264" s="606"/>
      <c r="Q264" s="606"/>
      <c r="S264" s="591"/>
      <c r="T264" s="630"/>
      <c r="U264" s="426"/>
      <c r="Y264" s="593">
        <v>21</v>
      </c>
      <c r="Z264" s="631">
        <v>34247</v>
      </c>
      <c r="AA264" s="632" t="s">
        <v>1982</v>
      </c>
    </row>
    <row r="265" spans="2:27" ht="21.95" customHeight="1">
      <c r="B265" s="628">
        <v>22</v>
      </c>
      <c r="C265" s="396">
        <v>34234</v>
      </c>
      <c r="D265" s="1167" t="s">
        <v>1946</v>
      </c>
      <c r="E265" s="396" t="s">
        <v>4933</v>
      </c>
      <c r="F265" s="896" t="str">
        <f>VLOOKUP(E265,'รหัส 1-2562-ม.ต้น'!$B$11:$C$86,2)</f>
        <v>เครือข่ายเพื่อนเด็ก2</v>
      </c>
      <c r="G265" s="642"/>
      <c r="H265" s="642"/>
      <c r="I265" s="642"/>
      <c r="J265" s="642"/>
      <c r="K265" s="642"/>
      <c r="L265" s="642"/>
      <c r="M265" s="642"/>
      <c r="N265" s="642"/>
      <c r="O265" s="642"/>
      <c r="P265" s="606"/>
      <c r="Q265" s="606"/>
      <c r="S265" s="591"/>
      <c r="T265" s="630"/>
      <c r="U265" s="426"/>
      <c r="Y265" s="593">
        <v>22</v>
      </c>
      <c r="Z265" s="631">
        <v>34250</v>
      </c>
      <c r="AA265" s="632" t="s">
        <v>1983</v>
      </c>
    </row>
    <row r="266" spans="2:27" ht="21.95" customHeight="1">
      <c r="B266" s="593">
        <v>23</v>
      </c>
      <c r="C266" s="396">
        <v>34253</v>
      </c>
      <c r="D266" s="1167" t="s">
        <v>2010</v>
      </c>
      <c r="E266" s="396" t="s">
        <v>4917</v>
      </c>
      <c r="F266" s="896" t="str">
        <f>VLOOKUP(E266,'รหัส 1-2562-ม.ต้น'!$B$11:$C$86,2)</f>
        <v>กระทงสายไหลประทีป 1000 ดวง</v>
      </c>
      <c r="G266" s="642"/>
      <c r="H266" s="642"/>
      <c r="I266" s="642"/>
      <c r="J266" s="642"/>
      <c r="K266" s="642"/>
      <c r="L266" s="642"/>
      <c r="M266" s="642"/>
      <c r="N266" s="642"/>
      <c r="O266" s="642"/>
      <c r="P266" s="606"/>
      <c r="Q266" s="606"/>
      <c r="S266" s="591"/>
      <c r="T266" s="630"/>
      <c r="U266" s="426"/>
      <c r="Y266" s="593">
        <v>23</v>
      </c>
      <c r="Z266" s="631">
        <v>34262</v>
      </c>
      <c r="AA266" s="632" t="s">
        <v>2127</v>
      </c>
    </row>
    <row r="267" spans="2:27" ht="21.95" customHeight="1">
      <c r="B267" s="593">
        <v>24</v>
      </c>
      <c r="C267" s="396">
        <v>34268</v>
      </c>
      <c r="D267" s="1167" t="s">
        <v>1925</v>
      </c>
      <c r="E267" s="396" t="s">
        <v>4937</v>
      </c>
      <c r="F267" s="896" t="str">
        <f>VLOOKUP(E267,'รหัส 1-2562-ม.ต้น'!$B$11:$C$86,2)</f>
        <v>เครือข่ายเพื่อนเด็ก</v>
      </c>
      <c r="G267" s="642"/>
      <c r="H267" s="642"/>
      <c r="I267" s="642"/>
      <c r="J267" s="642"/>
      <c r="K267" s="642"/>
      <c r="L267" s="642"/>
      <c r="M267" s="642"/>
      <c r="N267" s="642"/>
      <c r="O267" s="642"/>
      <c r="P267" s="606"/>
      <c r="Q267" s="606"/>
      <c r="S267" s="591"/>
      <c r="T267" s="630"/>
      <c r="U267" s="426"/>
      <c r="Y267" s="593">
        <v>24</v>
      </c>
      <c r="Z267" s="631">
        <v>34270</v>
      </c>
      <c r="AA267" s="632" t="s">
        <v>1984</v>
      </c>
    </row>
    <row r="268" spans="2:27" ht="21.95" customHeight="1">
      <c r="B268" s="593">
        <v>25</v>
      </c>
      <c r="C268" s="396">
        <v>34269</v>
      </c>
      <c r="D268" s="1167" t="s">
        <v>1926</v>
      </c>
      <c r="E268" s="396" t="s">
        <v>4835</v>
      </c>
      <c r="F268" s="896" t="str">
        <f>VLOOKUP(E268,'รหัส 1-2562-ม.ต้น'!$B$11:$C$86,2)</f>
        <v xml:space="preserve"> Big  Movies</v>
      </c>
      <c r="G268" s="642"/>
      <c r="H268" s="642"/>
      <c r="I268" s="642"/>
      <c r="J268" s="642"/>
      <c r="K268" s="642"/>
      <c r="L268" s="642"/>
      <c r="M268" s="642"/>
      <c r="N268" s="642"/>
      <c r="O268" s="642"/>
      <c r="P268" s="606"/>
      <c r="Q268" s="606"/>
      <c r="S268" s="591"/>
      <c r="T268" s="630"/>
      <c r="U268" s="426"/>
      <c r="Y268" s="593">
        <v>25</v>
      </c>
      <c r="Z268" s="631">
        <v>34271</v>
      </c>
      <c r="AA268" s="632" t="s">
        <v>1985</v>
      </c>
    </row>
    <row r="269" spans="2:27" ht="21.95" customHeight="1">
      <c r="B269" s="593">
        <v>26</v>
      </c>
      <c r="C269" s="396">
        <v>34271</v>
      </c>
      <c r="D269" s="1167" t="s">
        <v>1985</v>
      </c>
      <c r="E269" s="396" t="s">
        <v>4899</v>
      </c>
      <c r="F269" s="896" t="str">
        <f>VLOOKUP(E269,'รหัส 1-2562-ม.ต้น'!$B$11:$C$86,2)</f>
        <v>อนุรักษ์สิ่งแวดล้อม</v>
      </c>
      <c r="G269" s="642"/>
      <c r="H269" s="642"/>
      <c r="I269" s="642"/>
      <c r="J269" s="642"/>
      <c r="K269" s="642"/>
      <c r="L269" s="642"/>
      <c r="M269" s="642"/>
      <c r="N269" s="642"/>
      <c r="O269" s="642"/>
      <c r="P269" s="606"/>
      <c r="Q269" s="606"/>
      <c r="S269" s="591"/>
      <c r="T269" s="630"/>
      <c r="U269" s="426"/>
      <c r="Y269" s="593">
        <v>26</v>
      </c>
      <c r="Z269" s="631">
        <v>34282</v>
      </c>
      <c r="AA269" s="632" t="s">
        <v>1986</v>
      </c>
    </row>
    <row r="270" spans="2:27" ht="21.95" customHeight="1">
      <c r="B270" s="593">
        <v>27</v>
      </c>
      <c r="C270" s="396">
        <v>34272</v>
      </c>
      <c r="D270" s="1167" t="s">
        <v>1948</v>
      </c>
      <c r="E270" s="396" t="s">
        <v>4917</v>
      </c>
      <c r="F270" s="896" t="str">
        <f>VLOOKUP(E270,'รหัส 1-2562-ม.ต้น'!$B$11:$C$86,2)</f>
        <v>กระทงสายไหลประทีป 1000 ดวง</v>
      </c>
      <c r="G270" s="642"/>
      <c r="H270" s="642"/>
      <c r="I270" s="642"/>
      <c r="J270" s="642"/>
      <c r="K270" s="642"/>
      <c r="L270" s="642"/>
      <c r="M270" s="642"/>
      <c r="N270" s="642"/>
      <c r="O270" s="642"/>
      <c r="P270" s="606"/>
      <c r="Q270" s="606"/>
      <c r="S270" s="591"/>
      <c r="T270" s="630"/>
      <c r="U270" s="426"/>
      <c r="Y270" s="593">
        <v>27</v>
      </c>
      <c r="Z270" s="631">
        <v>34288</v>
      </c>
      <c r="AA270" s="632" t="s">
        <v>1987</v>
      </c>
    </row>
    <row r="271" spans="2:27" ht="21.95" customHeight="1">
      <c r="B271" s="593">
        <v>28</v>
      </c>
      <c r="C271" s="396">
        <v>34288</v>
      </c>
      <c r="D271" s="1167" t="s">
        <v>1987</v>
      </c>
      <c r="E271" s="396" t="s">
        <v>4899</v>
      </c>
      <c r="F271" s="896" t="str">
        <f>VLOOKUP(E271,'รหัส 1-2562-ม.ต้น'!$B$11:$C$86,2)</f>
        <v>อนุรักษ์สิ่งแวดล้อม</v>
      </c>
      <c r="G271" s="642"/>
      <c r="H271" s="642"/>
      <c r="I271" s="642"/>
      <c r="J271" s="642"/>
      <c r="K271" s="642"/>
      <c r="L271" s="642"/>
      <c r="M271" s="642"/>
      <c r="N271" s="642"/>
      <c r="O271" s="642"/>
      <c r="P271" s="606"/>
      <c r="Q271" s="606"/>
      <c r="S271" s="591"/>
      <c r="T271" s="630"/>
      <c r="U271" s="426"/>
      <c r="Y271" s="593">
        <v>28</v>
      </c>
      <c r="Z271" s="631">
        <v>34304</v>
      </c>
      <c r="AA271" s="632" t="s">
        <v>1988</v>
      </c>
    </row>
    <row r="272" spans="2:27" ht="21.95" customHeight="1">
      <c r="B272" s="593">
        <v>29</v>
      </c>
      <c r="C272" s="396">
        <v>34290</v>
      </c>
      <c r="D272" s="1167" t="s">
        <v>2014</v>
      </c>
      <c r="E272" s="396" t="s">
        <v>4917</v>
      </c>
      <c r="F272" s="896" t="str">
        <f>VLOOKUP(E272,'รหัส 1-2562-ม.ต้น'!$B$11:$C$86,2)</f>
        <v>กระทงสายไหลประทีป 1000 ดวง</v>
      </c>
      <c r="G272" s="642"/>
      <c r="H272" s="642"/>
      <c r="I272" s="642"/>
      <c r="J272" s="642"/>
      <c r="K272" s="642"/>
      <c r="L272" s="642"/>
      <c r="M272" s="642"/>
      <c r="N272" s="642"/>
      <c r="O272" s="642"/>
      <c r="P272" s="606"/>
      <c r="Q272" s="606"/>
      <c r="S272" s="591"/>
      <c r="T272" s="630"/>
      <c r="U272" s="426"/>
      <c r="Y272" s="593">
        <v>29</v>
      </c>
      <c r="Z272" s="631">
        <v>34312</v>
      </c>
      <c r="AA272" s="632" t="s">
        <v>1989</v>
      </c>
    </row>
    <row r="273" spans="2:27" ht="21.95" customHeight="1">
      <c r="B273" s="593">
        <v>30</v>
      </c>
      <c r="C273" s="396">
        <v>34296</v>
      </c>
      <c r="D273" s="1167" t="s">
        <v>2016</v>
      </c>
      <c r="E273" s="396" t="s">
        <v>4917</v>
      </c>
      <c r="F273" s="896" t="str">
        <f>VLOOKUP(E273,'รหัส 1-2562-ม.ต้น'!$B$11:$C$86,2)</f>
        <v>กระทงสายไหลประทีป 1000 ดวง</v>
      </c>
      <c r="G273" s="642"/>
      <c r="H273" s="642"/>
      <c r="I273" s="642"/>
      <c r="J273" s="642"/>
      <c r="K273" s="642"/>
      <c r="L273" s="642"/>
      <c r="M273" s="642"/>
      <c r="N273" s="642"/>
      <c r="O273" s="642"/>
      <c r="P273" s="606"/>
      <c r="Q273" s="606"/>
      <c r="S273" s="591"/>
      <c r="T273" s="630"/>
      <c r="U273" s="426"/>
      <c r="Y273" s="593">
        <v>30</v>
      </c>
      <c r="Z273" s="631">
        <v>34316</v>
      </c>
      <c r="AA273" s="632" t="s">
        <v>1990</v>
      </c>
    </row>
    <row r="274" spans="2:27" ht="21.95" customHeight="1">
      <c r="B274" s="593">
        <v>31</v>
      </c>
      <c r="C274" s="396">
        <v>34299</v>
      </c>
      <c r="D274" s="1167" t="s">
        <v>1931</v>
      </c>
      <c r="E274" s="396" t="s">
        <v>4835</v>
      </c>
      <c r="F274" s="896" t="str">
        <f>VLOOKUP(E274,'รหัส 1-2562-ม.ต้น'!$B$11:$C$86,2)</f>
        <v xml:space="preserve"> Big  Movies</v>
      </c>
      <c r="G274" s="642"/>
      <c r="H274" s="642"/>
      <c r="I274" s="642"/>
      <c r="J274" s="642"/>
      <c r="K274" s="642"/>
      <c r="L274" s="642"/>
      <c r="M274" s="642"/>
      <c r="N274" s="642"/>
      <c r="O274" s="642"/>
      <c r="P274" s="606"/>
      <c r="Q274" s="606"/>
      <c r="S274" s="591"/>
      <c r="T274" s="630"/>
      <c r="U274" s="426"/>
      <c r="Y274" s="593">
        <v>31</v>
      </c>
      <c r="Z274" s="631">
        <v>34320</v>
      </c>
      <c r="AA274" s="632" t="s">
        <v>1991</v>
      </c>
    </row>
    <row r="275" spans="2:27" ht="21.95" customHeight="1">
      <c r="B275" s="593">
        <v>32</v>
      </c>
      <c r="C275" s="396">
        <v>34312</v>
      </c>
      <c r="D275" s="1167" t="s">
        <v>1989</v>
      </c>
      <c r="E275" s="396" t="s">
        <v>4835</v>
      </c>
      <c r="F275" s="896" t="str">
        <f>VLOOKUP(E275,'รหัส 1-2562-ม.ต้น'!$B$11:$C$86,2)</f>
        <v xml:space="preserve"> Big  Movies</v>
      </c>
      <c r="G275" s="642"/>
      <c r="H275" s="642"/>
      <c r="I275" s="642"/>
      <c r="J275" s="642"/>
      <c r="K275" s="642"/>
      <c r="L275" s="642"/>
      <c r="M275" s="642"/>
      <c r="N275" s="642"/>
      <c r="O275" s="642"/>
      <c r="P275" s="606"/>
      <c r="Q275" s="606"/>
      <c r="S275" s="591"/>
      <c r="T275" s="630"/>
      <c r="U275" s="426"/>
      <c r="Y275" s="593">
        <v>32</v>
      </c>
      <c r="Z275" s="631">
        <v>34328</v>
      </c>
      <c r="AA275" s="632" t="s">
        <v>1992</v>
      </c>
    </row>
    <row r="276" spans="2:27" ht="21.95" customHeight="1">
      <c r="B276" s="593">
        <v>33</v>
      </c>
      <c r="C276" s="396">
        <v>34314</v>
      </c>
      <c r="D276" s="1167" t="s">
        <v>2018</v>
      </c>
      <c r="E276" s="396" t="s">
        <v>4917</v>
      </c>
      <c r="F276" s="896" t="str">
        <f>VLOOKUP(E276,'รหัส 1-2562-ม.ต้น'!$B$11:$C$86,2)</f>
        <v>กระทงสายไหลประทีป 1000 ดวง</v>
      </c>
      <c r="G276" s="642"/>
      <c r="H276" s="642"/>
      <c r="I276" s="642"/>
      <c r="J276" s="642"/>
      <c r="K276" s="642"/>
      <c r="L276" s="642"/>
      <c r="M276" s="642"/>
      <c r="N276" s="642"/>
      <c r="O276" s="642"/>
      <c r="P276" s="606"/>
      <c r="Q276" s="606"/>
      <c r="S276" s="591"/>
      <c r="T276" s="630"/>
      <c r="U276" s="426"/>
      <c r="Y276" s="593">
        <v>33</v>
      </c>
      <c r="Z276" s="631">
        <v>34329</v>
      </c>
      <c r="AA276" s="632" t="s">
        <v>1993</v>
      </c>
    </row>
    <row r="277" spans="2:27" ht="21.95" customHeight="1">
      <c r="B277" s="593">
        <v>34</v>
      </c>
      <c r="C277" s="396">
        <v>34353</v>
      </c>
      <c r="D277" s="1167" t="s">
        <v>1959</v>
      </c>
      <c r="E277" s="396" t="s">
        <v>4937</v>
      </c>
      <c r="F277" s="896" t="str">
        <f>VLOOKUP(E277,'รหัส 1-2562-ม.ต้น'!$B$11:$C$86,2)</f>
        <v>เครือข่ายเพื่อนเด็ก</v>
      </c>
      <c r="G277" s="642"/>
      <c r="H277" s="642"/>
      <c r="I277" s="642"/>
      <c r="J277" s="642"/>
      <c r="K277" s="642"/>
      <c r="L277" s="642"/>
      <c r="M277" s="642"/>
      <c r="N277" s="642"/>
      <c r="O277" s="642"/>
      <c r="P277" s="606"/>
      <c r="Q277" s="606"/>
      <c r="S277" s="591"/>
      <c r="T277" s="630"/>
      <c r="U277" s="426"/>
      <c r="Y277" s="593">
        <v>34</v>
      </c>
      <c r="Z277" s="631">
        <v>34337</v>
      </c>
      <c r="AA277" s="632" t="s">
        <v>1994</v>
      </c>
    </row>
    <row r="278" spans="2:27" ht="21.95" customHeight="1">
      <c r="B278" s="593">
        <v>35</v>
      </c>
      <c r="C278" s="396">
        <v>34380</v>
      </c>
      <c r="D278" s="1167" t="s">
        <v>1997</v>
      </c>
      <c r="E278" s="396" t="s">
        <v>4933</v>
      </c>
      <c r="F278" s="896" t="str">
        <f>VLOOKUP(E278,'รหัส 1-2562-ม.ต้น'!$B$11:$C$86,2)</f>
        <v>เครือข่ายเพื่อนเด็ก2</v>
      </c>
      <c r="G278" s="642"/>
      <c r="H278" s="642"/>
      <c r="I278" s="642"/>
      <c r="J278" s="642"/>
      <c r="K278" s="642"/>
      <c r="L278" s="642"/>
      <c r="M278" s="642"/>
      <c r="N278" s="642"/>
      <c r="O278" s="642"/>
      <c r="P278" s="606"/>
      <c r="Q278" s="606"/>
      <c r="S278" s="591"/>
      <c r="T278" s="630"/>
      <c r="U278" s="426"/>
      <c r="Y278" s="593">
        <v>35</v>
      </c>
      <c r="Z278" s="631">
        <v>34342</v>
      </c>
      <c r="AA278" s="632" t="s">
        <v>1995</v>
      </c>
    </row>
    <row r="279" spans="2:27" ht="21.95" customHeight="1">
      <c r="B279" s="593">
        <v>36</v>
      </c>
      <c r="C279" s="396">
        <v>34383</v>
      </c>
      <c r="D279" s="1167" t="s">
        <v>2022</v>
      </c>
      <c r="E279" s="396" t="s">
        <v>4917</v>
      </c>
      <c r="F279" s="896" t="str">
        <f>VLOOKUP(E279,'รหัส 1-2562-ม.ต้น'!$B$11:$C$86,2)</f>
        <v>กระทงสายไหลประทีป 1000 ดวง</v>
      </c>
      <c r="G279" s="642"/>
      <c r="H279" s="642"/>
      <c r="I279" s="642"/>
      <c r="J279" s="642"/>
      <c r="K279" s="642"/>
      <c r="L279" s="642"/>
      <c r="M279" s="642"/>
      <c r="N279" s="642"/>
      <c r="O279" s="642"/>
      <c r="P279" s="606"/>
      <c r="Q279" s="606"/>
      <c r="S279" s="591"/>
      <c r="T279" s="630"/>
      <c r="U279" s="426"/>
      <c r="Y279" s="593">
        <v>36</v>
      </c>
      <c r="Z279" s="631">
        <v>34345</v>
      </c>
      <c r="AA279" s="632" t="s">
        <v>1996</v>
      </c>
    </row>
    <row r="280" spans="2:27" ht="21.95" customHeight="1">
      <c r="B280" s="593">
        <v>37</v>
      </c>
      <c r="C280" s="396">
        <v>34385</v>
      </c>
      <c r="D280" s="1167" t="s">
        <v>1998</v>
      </c>
      <c r="E280" s="396" t="s">
        <v>4899</v>
      </c>
      <c r="F280" s="896" t="str">
        <f>VLOOKUP(E280,'รหัส 1-2562-ม.ต้น'!$B$11:$C$86,2)</f>
        <v>อนุรักษ์สิ่งแวดล้อม</v>
      </c>
      <c r="G280" s="642"/>
      <c r="H280" s="642"/>
      <c r="I280" s="642"/>
      <c r="J280" s="642"/>
      <c r="K280" s="642"/>
      <c r="L280" s="642"/>
      <c r="M280" s="642"/>
      <c r="N280" s="642"/>
      <c r="O280" s="642"/>
      <c r="P280" s="606"/>
      <c r="Q280" s="606"/>
      <c r="S280" s="591"/>
      <c r="T280" s="630"/>
      <c r="U280" s="426"/>
      <c r="Y280" s="593">
        <v>37</v>
      </c>
      <c r="Z280" s="631">
        <v>34380</v>
      </c>
      <c r="AA280" s="632" t="s">
        <v>1997</v>
      </c>
    </row>
    <row r="281" spans="2:27" ht="21.95" customHeight="1">
      <c r="B281" s="593">
        <v>38</v>
      </c>
      <c r="C281" s="396">
        <v>34386</v>
      </c>
      <c r="D281" s="1167" t="s">
        <v>1999</v>
      </c>
      <c r="E281" s="396" t="s">
        <v>4899</v>
      </c>
      <c r="F281" s="896" t="str">
        <f>VLOOKUP(E281,'รหัส 1-2562-ม.ต้น'!$B$11:$C$86,2)</f>
        <v>อนุรักษ์สิ่งแวดล้อม</v>
      </c>
      <c r="G281" s="642"/>
      <c r="H281" s="642"/>
      <c r="I281" s="642"/>
      <c r="J281" s="642"/>
      <c r="K281" s="642"/>
      <c r="L281" s="642"/>
      <c r="M281" s="642"/>
      <c r="N281" s="642"/>
      <c r="O281" s="642"/>
      <c r="P281" s="606"/>
      <c r="Q281" s="606"/>
      <c r="S281" s="591"/>
      <c r="T281" s="630"/>
      <c r="U281" s="426"/>
      <c r="Y281" s="593">
        <v>38</v>
      </c>
      <c r="Z281" s="631">
        <v>34385</v>
      </c>
      <c r="AA281" s="632" t="s">
        <v>1998</v>
      </c>
    </row>
    <row r="282" spans="2:27" ht="21.95" customHeight="1">
      <c r="B282" s="593">
        <v>39</v>
      </c>
      <c r="C282" s="396">
        <v>34387</v>
      </c>
      <c r="D282" s="1167" t="s">
        <v>2023</v>
      </c>
      <c r="E282" s="396" t="s">
        <v>4835</v>
      </c>
      <c r="F282" s="896" t="str">
        <f>VLOOKUP(E282,'รหัส 1-2562-ม.ต้น'!$B$11:$C$86,2)</f>
        <v xml:space="preserve"> Big  Movies</v>
      </c>
      <c r="G282" s="642"/>
      <c r="H282" s="642"/>
      <c r="I282" s="642"/>
      <c r="J282" s="642"/>
      <c r="K282" s="642"/>
      <c r="L282" s="642"/>
      <c r="M282" s="642"/>
      <c r="N282" s="642"/>
      <c r="O282" s="642"/>
      <c r="P282" s="606"/>
      <c r="Q282" s="606"/>
      <c r="S282" s="591"/>
      <c r="T282" s="630"/>
      <c r="U282" s="426"/>
      <c r="Y282" s="593">
        <v>39</v>
      </c>
      <c r="Z282" s="631">
        <v>34386</v>
      </c>
      <c r="AA282" s="632" t="s">
        <v>1999</v>
      </c>
    </row>
    <row r="283" spans="2:27" ht="21.95" customHeight="1">
      <c r="B283" s="593">
        <v>40</v>
      </c>
      <c r="C283" s="396">
        <v>34395</v>
      </c>
      <c r="D283" s="1167" t="s">
        <v>2024</v>
      </c>
      <c r="E283" s="396" t="s">
        <v>4917</v>
      </c>
      <c r="F283" s="896" t="str">
        <f>VLOOKUP(E283,'รหัส 1-2562-ม.ต้น'!$B$11:$C$86,2)</f>
        <v>กระทงสายไหลประทีป 1000 ดวง</v>
      </c>
      <c r="G283" s="642"/>
      <c r="H283" s="642"/>
      <c r="I283" s="642"/>
      <c r="J283" s="642"/>
      <c r="K283" s="642"/>
      <c r="L283" s="642"/>
      <c r="M283" s="642"/>
      <c r="N283" s="642"/>
      <c r="O283" s="642"/>
      <c r="P283" s="606"/>
      <c r="Q283" s="606"/>
      <c r="S283" s="591"/>
      <c r="T283" s="630"/>
      <c r="U283" s="426"/>
      <c r="Y283" s="593">
        <v>40</v>
      </c>
      <c r="Z283" s="631">
        <v>34388</v>
      </c>
      <c r="AA283" s="632" t="s">
        <v>2000</v>
      </c>
    </row>
    <row r="284" spans="2:27" ht="21.95" customHeight="1">
      <c r="B284" s="593">
        <v>41</v>
      </c>
      <c r="C284" s="396">
        <v>34408</v>
      </c>
      <c r="D284" s="1167" t="s">
        <v>1965</v>
      </c>
      <c r="E284" s="396" t="s">
        <v>4929</v>
      </c>
      <c r="F284" s="896" t="str">
        <f>VLOOKUP(E284,'รหัส 1-2562-ม.ต้น'!$B$11:$C$86,2)</f>
        <v>กัลปพฤกษ์</v>
      </c>
      <c r="G284" s="642"/>
      <c r="H284" s="642"/>
      <c r="I284" s="642"/>
      <c r="J284" s="642"/>
      <c r="K284" s="642"/>
      <c r="L284" s="642"/>
      <c r="M284" s="642"/>
      <c r="N284" s="642"/>
      <c r="O284" s="642"/>
      <c r="P284" s="606"/>
      <c r="Q284" s="606"/>
      <c r="S284" s="591"/>
      <c r="T284" s="630"/>
      <c r="U284" s="426"/>
      <c r="Y284" s="593">
        <v>41</v>
      </c>
      <c r="Z284" s="631">
        <v>34393</v>
      </c>
      <c r="AA284" s="632" t="s">
        <v>2001</v>
      </c>
    </row>
    <row r="285" spans="2:27" ht="21.95" customHeight="1">
      <c r="B285" s="593">
        <v>42</v>
      </c>
      <c r="C285" s="396">
        <v>34450</v>
      </c>
      <c r="D285" s="1167" t="s">
        <v>2005</v>
      </c>
      <c r="E285" s="396" t="s">
        <v>4937</v>
      </c>
      <c r="F285" s="896" t="str">
        <f>VLOOKUP(E285,'รหัส 1-2562-ม.ต้น'!$B$11:$C$86,2)</f>
        <v>เครือข่ายเพื่อนเด็ก</v>
      </c>
      <c r="G285" s="642"/>
      <c r="H285" s="642"/>
      <c r="I285" s="642"/>
      <c r="J285" s="642"/>
      <c r="K285" s="642"/>
      <c r="L285" s="642"/>
      <c r="M285" s="642"/>
      <c r="N285" s="642"/>
      <c r="O285" s="642"/>
      <c r="P285" s="606"/>
      <c r="Q285" s="606"/>
      <c r="Y285" s="593">
        <v>42</v>
      </c>
      <c r="Z285" s="631">
        <v>34405</v>
      </c>
      <c r="AA285" s="632" t="s">
        <v>2002</v>
      </c>
    </row>
    <row r="286" spans="2:27" ht="21.95" customHeight="1">
      <c r="B286" s="593">
        <v>43</v>
      </c>
      <c r="C286" s="396">
        <v>34458</v>
      </c>
      <c r="D286" s="1167" t="s">
        <v>1972</v>
      </c>
      <c r="E286" s="396" t="s">
        <v>4917</v>
      </c>
      <c r="F286" s="896" t="str">
        <f>VLOOKUP(E286,'รหัส 1-2562-ม.ต้น'!$B$11:$C$86,2)</f>
        <v>กระทงสายไหลประทีป 1000 ดวง</v>
      </c>
      <c r="G286" s="642"/>
      <c r="H286" s="642"/>
      <c r="I286" s="642"/>
      <c r="J286" s="642"/>
      <c r="K286" s="642"/>
      <c r="L286" s="642"/>
      <c r="M286" s="642"/>
      <c r="N286" s="642"/>
      <c r="O286" s="642"/>
      <c r="P286" s="606"/>
      <c r="Q286" s="606"/>
      <c r="Y286" s="593">
        <v>43</v>
      </c>
      <c r="Z286" s="631">
        <v>34415</v>
      </c>
      <c r="AA286" s="632" t="s">
        <v>2003</v>
      </c>
    </row>
    <row r="287" spans="2:27" ht="21.95" customHeight="1">
      <c r="B287" s="593">
        <v>44</v>
      </c>
      <c r="C287" s="396">
        <v>34461</v>
      </c>
      <c r="D287" s="1167" t="s">
        <v>1973</v>
      </c>
      <c r="E287" s="396" t="s">
        <v>4825</v>
      </c>
      <c r="F287" s="896" t="str">
        <f>VLOOKUP(E287,'รหัส 1-2562-ม.ต้น'!$B$11:$C$86,2)</f>
        <v>อย.น้อย</v>
      </c>
      <c r="G287" s="642"/>
      <c r="H287" s="642"/>
      <c r="I287" s="642"/>
      <c r="J287" s="642"/>
      <c r="K287" s="642"/>
      <c r="L287" s="642"/>
      <c r="M287" s="642"/>
      <c r="N287" s="642"/>
      <c r="O287" s="642"/>
      <c r="P287" s="606"/>
      <c r="Q287" s="606"/>
      <c r="S287" s="630" t="s">
        <v>3412</v>
      </c>
      <c r="U287" s="426"/>
      <c r="Y287" s="593">
        <v>44</v>
      </c>
      <c r="Z287" s="631">
        <v>34447</v>
      </c>
      <c r="AA287" s="632" t="s">
        <v>2004</v>
      </c>
    </row>
    <row r="288" spans="2:27" ht="21.95" customHeight="1">
      <c r="B288" s="593">
        <v>45</v>
      </c>
      <c r="C288" s="396">
        <v>34463</v>
      </c>
      <c r="D288" s="1167" t="s">
        <v>2026</v>
      </c>
      <c r="E288" s="396" t="s">
        <v>4835</v>
      </c>
      <c r="F288" s="896" t="str">
        <f>VLOOKUP(E288,'รหัส 1-2562-ม.ต้น'!$B$11:$C$86,2)</f>
        <v xml:space="preserve"> Big  Movies</v>
      </c>
      <c r="G288" s="642"/>
      <c r="H288" s="642"/>
      <c r="I288" s="642"/>
      <c r="J288" s="642"/>
      <c r="K288" s="642"/>
      <c r="L288" s="642"/>
      <c r="M288" s="642"/>
      <c r="N288" s="642"/>
      <c r="O288" s="642"/>
      <c r="P288" s="606"/>
      <c r="Q288" s="606"/>
      <c r="S288" s="591"/>
      <c r="T288" s="630"/>
      <c r="U288" s="426"/>
      <c r="Y288" s="593">
        <v>45</v>
      </c>
      <c r="Z288" s="631">
        <v>34450</v>
      </c>
      <c r="AA288" s="632" t="s">
        <v>2005</v>
      </c>
    </row>
    <row r="289" spans="2:29" ht="21.95" customHeight="1">
      <c r="B289" s="593">
        <v>46</v>
      </c>
      <c r="C289" s="663">
        <v>35005</v>
      </c>
      <c r="D289" s="1178" t="s">
        <v>4667</v>
      </c>
      <c r="E289" s="396" t="s">
        <v>4835</v>
      </c>
      <c r="F289" s="896" t="str">
        <f>VLOOKUP(E289,'รหัส 1-2562-ม.ต้น'!$B$11:$C$86,2)</f>
        <v xml:space="preserve"> Big  Movies</v>
      </c>
      <c r="G289" s="613"/>
      <c r="H289" s="613"/>
      <c r="I289" s="613"/>
      <c r="J289" s="613"/>
      <c r="K289" s="613"/>
      <c r="L289" s="613"/>
      <c r="M289" s="613"/>
      <c r="N289" s="613"/>
      <c r="O289" s="613"/>
      <c r="P289" s="606"/>
      <c r="Q289" s="622"/>
      <c r="S289" s="278">
        <v>35006</v>
      </c>
      <c r="T289" s="750" t="s">
        <v>2133</v>
      </c>
      <c r="U289" s="750" t="s">
        <v>3409</v>
      </c>
      <c r="V289" s="751" t="s">
        <v>2134</v>
      </c>
      <c r="W289" s="752">
        <v>241919</v>
      </c>
      <c r="Y289" s="665">
        <v>46</v>
      </c>
      <c r="Z289" s="631">
        <v>34468</v>
      </c>
      <c r="AA289" s="632" t="s">
        <v>2123</v>
      </c>
    </row>
    <row r="290" spans="2:29" ht="21.95" customHeight="1">
      <c r="B290" s="593">
        <v>47</v>
      </c>
      <c r="C290" s="663">
        <v>35006</v>
      </c>
      <c r="D290" s="1178" t="s">
        <v>3411</v>
      </c>
      <c r="E290" s="396" t="s">
        <v>4899</v>
      </c>
      <c r="F290" s="896" t="str">
        <f>VLOOKUP(E290,'รหัส 1-2562-ม.ต้น'!$B$11:$C$86,2)</f>
        <v>อนุรักษ์สิ่งแวดล้อม</v>
      </c>
      <c r="G290" s="613"/>
      <c r="H290" s="613"/>
      <c r="I290" s="613"/>
      <c r="J290" s="613"/>
      <c r="K290" s="613"/>
      <c r="L290" s="613"/>
      <c r="M290" s="613"/>
      <c r="N290" s="613"/>
      <c r="O290" s="613"/>
      <c r="P290" s="606"/>
      <c r="Q290" s="622"/>
      <c r="S290" s="472">
        <v>35007</v>
      </c>
      <c r="T290" s="750" t="s">
        <v>2133</v>
      </c>
      <c r="U290" s="750" t="s">
        <v>3410</v>
      </c>
      <c r="V290" s="751" t="s">
        <v>2134</v>
      </c>
      <c r="W290" s="752">
        <v>241919</v>
      </c>
      <c r="Y290" s="582" t="s">
        <v>3337</v>
      </c>
      <c r="Z290" s="666"/>
    </row>
    <row r="291" spans="2:29" ht="21.95" customHeight="1">
      <c r="B291" s="664"/>
      <c r="C291" s="630"/>
      <c r="D291" s="1186"/>
      <c r="E291" s="612"/>
      <c r="F291" s="612"/>
      <c r="G291" s="612"/>
      <c r="H291" s="612"/>
      <c r="I291" s="612"/>
      <c r="J291" s="612"/>
      <c r="K291" s="612"/>
      <c r="L291" s="612"/>
      <c r="M291" s="612"/>
      <c r="N291" s="612"/>
      <c r="O291" s="612"/>
      <c r="P291" s="622"/>
      <c r="Q291" s="622"/>
      <c r="T291" s="666"/>
      <c r="Z291" s="666"/>
    </row>
    <row r="292" spans="2:29" ht="21.95" customHeight="1">
      <c r="B292" s="1359"/>
      <c r="C292" s="1359"/>
    </row>
    <row r="293" spans="2:29" ht="21.95" customHeight="1">
      <c r="B293" s="1359"/>
      <c r="C293" s="1359"/>
      <c r="D293" s="1182"/>
      <c r="E293" s="1361"/>
      <c r="F293" s="1361"/>
      <c r="G293" s="1361"/>
      <c r="H293" s="1361"/>
      <c r="I293" s="1361"/>
      <c r="J293" s="1361"/>
      <c r="K293" s="1361"/>
      <c r="L293" s="1361"/>
      <c r="M293" s="1361"/>
      <c r="N293" s="1361"/>
      <c r="O293" s="1361"/>
      <c r="P293" s="1361"/>
      <c r="Q293" s="1361"/>
    </row>
    <row r="294" spans="2:29" ht="21.95" customHeight="1">
      <c r="B294" s="1359"/>
      <c r="C294" s="1359"/>
      <c r="D294" s="1182"/>
      <c r="E294" s="1362"/>
      <c r="F294" s="1362"/>
      <c r="G294" s="1362"/>
      <c r="H294" s="1362"/>
      <c r="I294" s="1362"/>
      <c r="J294" s="1362"/>
      <c r="K294" s="1362"/>
      <c r="L294" s="1362"/>
      <c r="M294" s="1362"/>
      <c r="N294" s="1362"/>
      <c r="O294" s="1362"/>
      <c r="P294" s="1361"/>
      <c r="Q294" s="1361"/>
      <c r="S294" s="668"/>
      <c r="T294" s="668"/>
      <c r="U294" s="425"/>
      <c r="V294" s="622"/>
      <c r="W294" s="425"/>
      <c r="Y294" s="669"/>
      <c r="Z294" s="396">
        <v>34247</v>
      </c>
      <c r="AA294" s="589" t="s">
        <v>1982</v>
      </c>
      <c r="AB294" s="582" t="s">
        <v>3376</v>
      </c>
      <c r="AC294" s="589" t="s">
        <v>3378</v>
      </c>
    </row>
    <row r="295" spans="2:29" ht="21.95" customHeight="1">
      <c r="B295" s="744"/>
      <c r="C295" s="744"/>
      <c r="D295" s="1182"/>
      <c r="E295" s="1362"/>
      <c r="F295" s="1362"/>
      <c r="G295" s="1362"/>
      <c r="H295" s="1362"/>
      <c r="I295" s="1362"/>
      <c r="J295" s="1362"/>
      <c r="K295" s="1362"/>
      <c r="L295" s="1362"/>
      <c r="M295" s="1362"/>
      <c r="N295" s="1362"/>
      <c r="O295" s="1362"/>
      <c r="P295" s="1362"/>
      <c r="Q295" s="1362"/>
      <c r="U295" s="747"/>
    </row>
    <row r="296" spans="2:29" ht="21.95" customHeight="1">
      <c r="B296" s="826" t="s">
        <v>1</v>
      </c>
      <c r="C296" s="826" t="s">
        <v>2</v>
      </c>
      <c r="D296" s="1166" t="s">
        <v>2116</v>
      </c>
      <c r="E296" s="826" t="s">
        <v>4793</v>
      </c>
      <c r="F296" s="826" t="s">
        <v>4794</v>
      </c>
      <c r="G296" s="826" t="s">
        <v>5081</v>
      </c>
      <c r="H296" s="826" t="s">
        <v>4795</v>
      </c>
      <c r="I296" s="584"/>
      <c r="J296" s="584"/>
      <c r="K296" s="584"/>
      <c r="L296" s="584"/>
      <c r="M296" s="584"/>
      <c r="N296" s="584"/>
      <c r="O296" s="584"/>
      <c r="P296" s="586"/>
      <c r="Q296" s="587"/>
      <c r="U296" s="747"/>
      <c r="AA296" s="582" t="s">
        <v>3334</v>
      </c>
    </row>
    <row r="297" spans="2:29" ht="21.95" customHeight="1">
      <c r="B297" s="593">
        <v>1</v>
      </c>
      <c r="C297" s="396">
        <v>33985</v>
      </c>
      <c r="D297" s="1167" t="s">
        <v>1781</v>
      </c>
      <c r="E297" s="396"/>
      <c r="F297" s="896" t="e">
        <f>VLOOKUP(E297,'รหัส 1-2562-ม.ต้น'!$B$11:$C$86,2)</f>
        <v>#N/A</v>
      </c>
      <c r="G297" s="613"/>
      <c r="H297" s="613"/>
      <c r="I297" s="613"/>
      <c r="J297" s="613"/>
      <c r="K297" s="613"/>
      <c r="L297" s="613"/>
      <c r="M297" s="613"/>
      <c r="N297" s="613"/>
      <c r="O297" s="613"/>
      <c r="P297" s="606"/>
      <c r="Q297" s="606"/>
      <c r="S297" s="591"/>
      <c r="T297" s="630"/>
      <c r="U297" s="426"/>
      <c r="Y297" s="593">
        <v>1</v>
      </c>
      <c r="Z297" s="631">
        <v>34005</v>
      </c>
      <c r="AA297" s="632" t="s">
        <v>1794</v>
      </c>
    </row>
    <row r="298" spans="2:29" ht="21.95" customHeight="1">
      <c r="B298" s="593">
        <v>2</v>
      </c>
      <c r="C298" s="396">
        <v>34002</v>
      </c>
      <c r="D298" s="1167" t="s">
        <v>1771</v>
      </c>
      <c r="E298" s="396" t="s">
        <v>4825</v>
      </c>
      <c r="F298" s="896" t="str">
        <f>VLOOKUP(E298,'รหัส 1-2562-ม.ต้น'!$B$11:$C$86,2)</f>
        <v>อย.น้อย</v>
      </c>
      <c r="G298" s="613"/>
      <c r="H298" s="613"/>
      <c r="I298" s="613"/>
      <c r="J298" s="613"/>
      <c r="K298" s="613"/>
      <c r="L298" s="613"/>
      <c r="M298" s="613"/>
      <c r="N298" s="613"/>
      <c r="O298" s="613"/>
      <c r="P298" s="606"/>
      <c r="Q298" s="606"/>
      <c r="S298" s="591"/>
      <c r="T298" s="630"/>
      <c r="U298" s="426"/>
      <c r="Y298" s="593">
        <v>2</v>
      </c>
      <c r="Z298" s="631">
        <v>34020</v>
      </c>
      <c r="AA298" s="632" t="s">
        <v>1795</v>
      </c>
    </row>
    <row r="299" spans="2:29" ht="21.95" customHeight="1">
      <c r="B299" s="593">
        <v>3</v>
      </c>
      <c r="C299" s="396">
        <v>34005</v>
      </c>
      <c r="D299" s="1167" t="s">
        <v>1794</v>
      </c>
      <c r="E299" s="396" t="s">
        <v>4817</v>
      </c>
      <c r="F299" s="896" t="str">
        <f>VLOOKUP(E299,'รหัส 1-2562-ม.ต้น'!$B$11:$C$86,2)</f>
        <v>English Olympic</v>
      </c>
      <c r="G299" s="613"/>
      <c r="H299" s="613"/>
      <c r="I299" s="613"/>
      <c r="J299" s="613"/>
      <c r="K299" s="613"/>
      <c r="L299" s="613"/>
      <c r="M299" s="613"/>
      <c r="N299" s="613"/>
      <c r="O299" s="613"/>
      <c r="P299" s="606"/>
      <c r="Q299" s="606"/>
      <c r="S299" s="591"/>
      <c r="T299" s="630"/>
      <c r="U299" s="426"/>
      <c r="Y299" s="593">
        <v>3</v>
      </c>
      <c r="Z299" s="631">
        <v>34025</v>
      </c>
      <c r="AA299" s="632" t="s">
        <v>1796</v>
      </c>
    </row>
    <row r="300" spans="2:29" ht="21.95" customHeight="1">
      <c r="B300" s="593">
        <v>4</v>
      </c>
      <c r="C300" s="396">
        <v>34013</v>
      </c>
      <c r="D300" s="1167" t="s">
        <v>1773</v>
      </c>
      <c r="E300" s="396" t="s">
        <v>4825</v>
      </c>
      <c r="F300" s="896" t="str">
        <f>VLOOKUP(E300,'รหัส 1-2562-ม.ต้น'!$B$11:$C$86,2)</f>
        <v>อย.น้อย</v>
      </c>
      <c r="G300" s="613"/>
      <c r="H300" s="613"/>
      <c r="I300" s="613"/>
      <c r="J300" s="613"/>
      <c r="K300" s="613"/>
      <c r="L300" s="613"/>
      <c r="M300" s="613"/>
      <c r="N300" s="613"/>
      <c r="O300" s="613"/>
      <c r="P300" s="606"/>
      <c r="Q300" s="606"/>
      <c r="S300" s="591"/>
      <c r="T300" s="630"/>
      <c r="U300" s="426"/>
      <c r="Y300" s="593">
        <v>4</v>
      </c>
      <c r="Z300" s="631">
        <v>34028</v>
      </c>
      <c r="AA300" s="632" t="s">
        <v>1797</v>
      </c>
    </row>
    <row r="301" spans="2:29" ht="21.95" customHeight="1">
      <c r="B301" s="593">
        <v>5</v>
      </c>
      <c r="C301" s="396">
        <v>34014</v>
      </c>
      <c r="D301" s="1167" t="s">
        <v>1783</v>
      </c>
      <c r="E301" s="396" t="s">
        <v>4869</v>
      </c>
      <c r="F301" s="896" t="str">
        <f>VLOOKUP(E301,'รหัส 1-2562-ม.ต้น'!$B$11:$C$86,2)</f>
        <v>ชั่วโมงสร้างสรรค์</v>
      </c>
      <c r="G301" s="613"/>
      <c r="H301" s="613"/>
      <c r="I301" s="613"/>
      <c r="J301" s="613"/>
      <c r="K301" s="613"/>
      <c r="L301" s="613"/>
      <c r="M301" s="613"/>
      <c r="N301" s="613"/>
      <c r="O301" s="613"/>
      <c r="P301" s="606"/>
      <c r="Q301" s="606"/>
      <c r="S301" s="591"/>
      <c r="T301" s="630"/>
      <c r="U301" s="426"/>
      <c r="Y301" s="593">
        <v>5</v>
      </c>
      <c r="Z301" s="631">
        <v>34032</v>
      </c>
      <c r="AA301" s="632" t="s">
        <v>1798</v>
      </c>
    </row>
    <row r="302" spans="2:29" ht="21.95" customHeight="1">
      <c r="B302" s="593">
        <v>6</v>
      </c>
      <c r="C302" s="396">
        <v>34025</v>
      </c>
      <c r="D302" s="1167" t="s">
        <v>1796</v>
      </c>
      <c r="E302" s="396" t="s">
        <v>4823</v>
      </c>
      <c r="F302" s="896" t="str">
        <f>VLOOKUP(E302,'รหัส 1-2562-ม.ต้น'!$B$11:$C$86,2)</f>
        <v xml:space="preserve"> Happy  Fun</v>
      </c>
      <c r="G302" s="613"/>
      <c r="H302" s="613"/>
      <c r="I302" s="613"/>
      <c r="J302" s="613"/>
      <c r="K302" s="613"/>
      <c r="L302" s="613"/>
      <c r="M302" s="613"/>
      <c r="N302" s="613"/>
      <c r="O302" s="613"/>
      <c r="P302" s="606"/>
      <c r="Q302" s="606"/>
      <c r="S302" s="591"/>
      <c r="T302" s="630"/>
      <c r="U302" s="426"/>
      <c r="Y302" s="593">
        <v>6</v>
      </c>
      <c r="Z302" s="631">
        <v>34060</v>
      </c>
      <c r="AA302" s="632" t="s">
        <v>1799</v>
      </c>
    </row>
    <row r="303" spans="2:29" ht="21.95" customHeight="1">
      <c r="B303" s="593">
        <v>7</v>
      </c>
      <c r="C303" s="396">
        <v>34028</v>
      </c>
      <c r="D303" s="1167" t="s">
        <v>1797</v>
      </c>
      <c r="E303" s="396"/>
      <c r="F303" s="896" t="e">
        <f>VLOOKUP(E303,'รหัส 1-2562-ม.ต้น'!$B$11:$C$86,2)</f>
        <v>#N/A</v>
      </c>
      <c r="G303" s="613"/>
      <c r="H303" s="613"/>
      <c r="I303" s="613"/>
      <c r="J303" s="613"/>
      <c r="K303" s="613"/>
      <c r="L303" s="613"/>
      <c r="M303" s="613"/>
      <c r="N303" s="613"/>
      <c r="O303" s="613"/>
      <c r="P303" s="606"/>
      <c r="Q303" s="606"/>
      <c r="S303" s="591"/>
      <c r="T303" s="630"/>
      <c r="U303" s="426"/>
      <c r="Y303" s="593">
        <v>7</v>
      </c>
      <c r="Z303" s="631">
        <v>34079</v>
      </c>
      <c r="AA303" s="632" t="s">
        <v>1800</v>
      </c>
    </row>
    <row r="304" spans="2:29" ht="21.95" customHeight="1">
      <c r="B304" s="593">
        <v>8</v>
      </c>
      <c r="C304" s="396">
        <v>34036</v>
      </c>
      <c r="D304" s="1167" t="s">
        <v>1752</v>
      </c>
      <c r="E304" s="396" t="s">
        <v>4919</v>
      </c>
      <c r="F304" s="896" t="str">
        <f>VLOOKUP(E304,'รหัส 1-2562-ม.ต้น'!$B$11:$C$86,2)</f>
        <v>เพื่อนช่วยเพื่อน(yc)</v>
      </c>
      <c r="G304" s="613"/>
      <c r="H304" s="613"/>
      <c r="I304" s="613"/>
      <c r="J304" s="613"/>
      <c r="K304" s="613"/>
      <c r="L304" s="613"/>
      <c r="M304" s="613"/>
      <c r="N304" s="613"/>
      <c r="O304" s="613"/>
      <c r="P304" s="606"/>
      <c r="Q304" s="606"/>
      <c r="S304" s="591"/>
      <c r="T304" s="630"/>
      <c r="U304" s="426"/>
      <c r="Y304" s="593">
        <v>8</v>
      </c>
      <c r="Z304" s="631">
        <v>34085</v>
      </c>
      <c r="AA304" s="632" t="s">
        <v>1801</v>
      </c>
    </row>
    <row r="305" spans="2:27" ht="21.95" customHeight="1">
      <c r="B305" s="593">
        <v>9</v>
      </c>
      <c r="C305" s="396">
        <v>34057</v>
      </c>
      <c r="D305" s="1167" t="s">
        <v>1784</v>
      </c>
      <c r="E305" s="396" t="s">
        <v>4823</v>
      </c>
      <c r="F305" s="896" t="str">
        <f>VLOOKUP(E305,'รหัส 1-2562-ม.ต้น'!$B$11:$C$86,2)</f>
        <v xml:space="preserve"> Happy  Fun</v>
      </c>
      <c r="G305" s="613"/>
      <c r="H305" s="613"/>
      <c r="I305" s="613"/>
      <c r="J305" s="613"/>
      <c r="K305" s="613"/>
      <c r="L305" s="613"/>
      <c r="M305" s="613"/>
      <c r="N305" s="613"/>
      <c r="O305" s="613"/>
      <c r="P305" s="606"/>
      <c r="Q305" s="606"/>
      <c r="S305" s="591"/>
      <c r="T305" s="630"/>
      <c r="U305" s="426"/>
      <c r="Y305" s="593">
        <v>9</v>
      </c>
      <c r="Z305" s="631">
        <v>34098</v>
      </c>
      <c r="AA305" s="632" t="s">
        <v>1802</v>
      </c>
    </row>
    <row r="306" spans="2:27" ht="21.95" customHeight="1">
      <c r="B306" s="593">
        <v>10</v>
      </c>
      <c r="C306" s="396">
        <v>34064</v>
      </c>
      <c r="D306" s="1167" t="s">
        <v>1756</v>
      </c>
      <c r="E306" s="396" t="s">
        <v>4817</v>
      </c>
      <c r="F306" s="896" t="str">
        <f>VLOOKUP(E306,'รหัส 1-2562-ม.ต้น'!$B$11:$C$86,2)</f>
        <v>English Olympic</v>
      </c>
      <c r="G306" s="613"/>
      <c r="H306" s="613"/>
      <c r="I306" s="613"/>
      <c r="J306" s="613"/>
      <c r="K306" s="613"/>
      <c r="L306" s="613"/>
      <c r="M306" s="613"/>
      <c r="N306" s="613"/>
      <c r="O306" s="613"/>
      <c r="P306" s="606"/>
      <c r="Q306" s="606"/>
      <c r="S306" s="591"/>
      <c r="T306" s="630"/>
      <c r="U306" s="426"/>
      <c r="Y306" s="593">
        <v>10</v>
      </c>
      <c r="Z306" s="631">
        <v>34107</v>
      </c>
      <c r="AA306" s="632" t="s">
        <v>1803</v>
      </c>
    </row>
    <row r="307" spans="2:27" ht="21.95" customHeight="1">
      <c r="B307" s="593">
        <v>11</v>
      </c>
      <c r="C307" s="396">
        <v>34067</v>
      </c>
      <c r="D307" s="1167" t="s">
        <v>1757</v>
      </c>
      <c r="E307" s="396" t="s">
        <v>4919</v>
      </c>
      <c r="F307" s="896" t="str">
        <f>VLOOKUP(E307,'รหัส 1-2562-ม.ต้น'!$B$11:$C$86,2)</f>
        <v>เพื่อนช่วยเพื่อน(yc)</v>
      </c>
      <c r="G307" s="613"/>
      <c r="H307" s="613"/>
      <c r="I307" s="613"/>
      <c r="J307" s="613"/>
      <c r="K307" s="613"/>
      <c r="L307" s="613"/>
      <c r="M307" s="613"/>
      <c r="N307" s="613"/>
      <c r="O307" s="613"/>
      <c r="P307" s="606"/>
      <c r="Q307" s="606"/>
      <c r="S307" s="591"/>
      <c r="T307" s="630"/>
      <c r="U307" s="426"/>
      <c r="Y307" s="593">
        <v>11</v>
      </c>
      <c r="Z307" s="631">
        <v>34120</v>
      </c>
      <c r="AA307" s="632" t="s">
        <v>1804</v>
      </c>
    </row>
    <row r="308" spans="2:27" ht="21.95" customHeight="1">
      <c r="B308" s="593">
        <v>12</v>
      </c>
      <c r="C308" s="396">
        <v>34079</v>
      </c>
      <c r="D308" s="1167" t="s">
        <v>1800</v>
      </c>
      <c r="E308" s="396" t="s">
        <v>4817</v>
      </c>
      <c r="F308" s="896" t="str">
        <f>VLOOKUP(E308,'รหัส 1-2562-ม.ต้น'!$B$11:$C$86,2)</f>
        <v>English Olympic</v>
      </c>
      <c r="G308" s="613"/>
      <c r="H308" s="613"/>
      <c r="I308" s="613"/>
      <c r="J308" s="613"/>
      <c r="K308" s="613"/>
      <c r="L308" s="613"/>
      <c r="M308" s="613"/>
      <c r="N308" s="613"/>
      <c r="O308" s="613"/>
      <c r="P308" s="606"/>
      <c r="Q308" s="606"/>
      <c r="S308" s="591"/>
      <c r="T308" s="630"/>
      <c r="U308" s="426"/>
      <c r="Y308" s="593">
        <v>12</v>
      </c>
      <c r="Z308" s="631">
        <v>34121</v>
      </c>
      <c r="AA308" s="632" t="s">
        <v>1805</v>
      </c>
    </row>
    <row r="309" spans="2:27" ht="21.95" customHeight="1">
      <c r="B309" s="593">
        <v>13</v>
      </c>
      <c r="C309" s="396">
        <v>34082</v>
      </c>
      <c r="D309" s="1167" t="s">
        <v>1776</v>
      </c>
      <c r="E309" s="396" t="s">
        <v>4817</v>
      </c>
      <c r="F309" s="896" t="str">
        <f>VLOOKUP(E309,'รหัส 1-2562-ม.ต้น'!$B$11:$C$86,2)</f>
        <v>English Olympic</v>
      </c>
      <c r="G309" s="613"/>
      <c r="H309" s="613"/>
      <c r="I309" s="613"/>
      <c r="J309" s="613"/>
      <c r="K309" s="613"/>
      <c r="L309" s="613"/>
      <c r="M309" s="613"/>
      <c r="N309" s="613"/>
      <c r="O309" s="613"/>
      <c r="P309" s="606"/>
      <c r="Q309" s="606"/>
      <c r="S309" s="591"/>
      <c r="T309" s="630"/>
      <c r="U309" s="426"/>
      <c r="Y309" s="593">
        <v>13</v>
      </c>
      <c r="Z309" s="631">
        <v>34123</v>
      </c>
      <c r="AA309" s="632" t="s">
        <v>1806</v>
      </c>
    </row>
    <row r="310" spans="2:27" ht="21.95" customHeight="1">
      <c r="B310" s="593">
        <v>14</v>
      </c>
      <c r="C310" s="396">
        <v>34092</v>
      </c>
      <c r="D310" s="1167" t="s">
        <v>1777</v>
      </c>
      <c r="E310" s="396" t="s">
        <v>4825</v>
      </c>
      <c r="F310" s="896" t="str">
        <f>VLOOKUP(E310,'รหัส 1-2562-ม.ต้น'!$B$11:$C$86,2)</f>
        <v>อย.น้อย</v>
      </c>
      <c r="G310" s="613"/>
      <c r="H310" s="613"/>
      <c r="I310" s="613"/>
      <c r="J310" s="613"/>
      <c r="K310" s="613"/>
      <c r="L310" s="613"/>
      <c r="M310" s="613"/>
      <c r="N310" s="613"/>
      <c r="O310" s="613"/>
      <c r="P310" s="606"/>
      <c r="Q310" s="606"/>
      <c r="S310" s="591"/>
      <c r="T310" s="630"/>
      <c r="U310" s="426"/>
      <c r="Y310" s="593">
        <v>14</v>
      </c>
      <c r="Z310" s="631">
        <v>34124</v>
      </c>
      <c r="AA310" s="632" t="s">
        <v>1807</v>
      </c>
    </row>
    <row r="311" spans="2:27" ht="21.95" customHeight="1">
      <c r="B311" s="593">
        <v>15</v>
      </c>
      <c r="C311" s="396">
        <v>34106</v>
      </c>
      <c r="D311" s="1167" t="s">
        <v>1788</v>
      </c>
      <c r="E311" s="396" t="s">
        <v>4835</v>
      </c>
      <c r="F311" s="896" t="str">
        <f>VLOOKUP(E311,'รหัส 1-2562-ม.ต้น'!$B$11:$C$86,2)</f>
        <v xml:space="preserve"> Big  Movies</v>
      </c>
      <c r="G311" s="613"/>
      <c r="H311" s="613"/>
      <c r="I311" s="613"/>
      <c r="J311" s="613"/>
      <c r="K311" s="613"/>
      <c r="L311" s="613"/>
      <c r="M311" s="613"/>
      <c r="N311" s="613"/>
      <c r="O311" s="613"/>
      <c r="P311" s="606"/>
      <c r="Q311" s="606"/>
      <c r="S311" s="591"/>
      <c r="T311" s="630"/>
      <c r="U311" s="426"/>
      <c r="Y311" s="593">
        <v>15</v>
      </c>
      <c r="Z311" s="631">
        <v>34131</v>
      </c>
      <c r="AA311" s="632" t="s">
        <v>1808</v>
      </c>
    </row>
    <row r="312" spans="2:27" ht="21.95" customHeight="1">
      <c r="B312" s="593">
        <v>16</v>
      </c>
      <c r="C312" s="396">
        <v>34121</v>
      </c>
      <c r="D312" s="1167" t="s">
        <v>1805</v>
      </c>
      <c r="E312" s="396" t="s">
        <v>4839</v>
      </c>
      <c r="F312" s="896" t="str">
        <f>VLOOKUP(E312,'รหัส 1-2562-ม.ต้น'!$B$11:$C$86,2)</f>
        <v>สนุกกับโมเดลฟิกเกอร์</v>
      </c>
      <c r="G312" s="613"/>
      <c r="H312" s="613"/>
      <c r="I312" s="613"/>
      <c r="J312" s="613"/>
      <c r="K312" s="613"/>
      <c r="L312" s="613"/>
      <c r="M312" s="613"/>
      <c r="N312" s="613"/>
      <c r="O312" s="613"/>
      <c r="P312" s="606"/>
      <c r="Q312" s="606"/>
      <c r="S312" s="591"/>
      <c r="T312" s="630"/>
      <c r="U312" s="426"/>
      <c r="Y312" s="593">
        <v>16</v>
      </c>
      <c r="Z312" s="631">
        <v>34132</v>
      </c>
      <c r="AA312" s="632" t="s">
        <v>1809</v>
      </c>
    </row>
    <row r="313" spans="2:27" ht="21.95" customHeight="1">
      <c r="B313" s="593">
        <v>17</v>
      </c>
      <c r="C313" s="396">
        <v>34124</v>
      </c>
      <c r="D313" s="1167" t="s">
        <v>1807</v>
      </c>
      <c r="E313" s="396" t="s">
        <v>4848</v>
      </c>
      <c r="F313" s="896" t="str">
        <f>VLOOKUP(E313,'รหัส 1-2562-ม.ต้น'!$B$11:$C$86,2)</f>
        <v>จรวด  ขวดน้ำ</v>
      </c>
      <c r="G313" s="613"/>
      <c r="H313" s="613"/>
      <c r="I313" s="613"/>
      <c r="J313" s="613"/>
      <c r="K313" s="613"/>
      <c r="L313" s="613"/>
      <c r="M313" s="613"/>
      <c r="N313" s="613"/>
      <c r="O313" s="613"/>
      <c r="P313" s="606"/>
      <c r="Q313" s="606"/>
      <c r="S313" s="591"/>
      <c r="T313" s="630"/>
      <c r="U313" s="426"/>
      <c r="Y313" s="593">
        <v>17</v>
      </c>
      <c r="Z313" s="631">
        <v>34144</v>
      </c>
      <c r="AA313" s="632" t="s">
        <v>1810</v>
      </c>
    </row>
    <row r="314" spans="2:27" ht="21.95" customHeight="1">
      <c r="B314" s="593">
        <v>18</v>
      </c>
      <c r="C314" s="396">
        <v>34144</v>
      </c>
      <c r="D314" s="1167" t="s">
        <v>1810</v>
      </c>
      <c r="E314" s="396" t="s">
        <v>4865</v>
      </c>
      <c r="F314" s="896" t="str">
        <f>VLOOKUP(E314,'รหัส 1-2562-ม.ต้น'!$B$11:$C$86,2)</f>
        <v>ชั่วโมงสร้างสรรค์2</v>
      </c>
      <c r="G314" s="613"/>
      <c r="H314" s="613"/>
      <c r="I314" s="613"/>
      <c r="J314" s="613"/>
      <c r="K314" s="613"/>
      <c r="L314" s="613"/>
      <c r="M314" s="613"/>
      <c r="N314" s="613"/>
      <c r="O314" s="613"/>
      <c r="P314" s="606"/>
      <c r="Q314" s="606"/>
      <c r="S314" s="591"/>
      <c r="T314" s="630"/>
      <c r="U314" s="426"/>
      <c r="Y314" s="593">
        <v>18</v>
      </c>
      <c r="Z314" s="631">
        <v>34148</v>
      </c>
      <c r="AA314" s="632" t="s">
        <v>1811</v>
      </c>
    </row>
    <row r="315" spans="2:27" ht="21.95" customHeight="1">
      <c r="B315" s="593">
        <v>19</v>
      </c>
      <c r="C315" s="396">
        <v>34148</v>
      </c>
      <c r="D315" s="1167" t="s">
        <v>1811</v>
      </c>
      <c r="E315" s="396" t="s">
        <v>4903</v>
      </c>
      <c r="F315" s="896" t="str">
        <f>VLOOKUP(E315,'รหัส 1-2562-ม.ต้น'!$B$11:$C$86,2)</f>
        <v>หมอภาษา</v>
      </c>
      <c r="G315" s="613"/>
      <c r="H315" s="613"/>
      <c r="I315" s="613"/>
      <c r="J315" s="613"/>
      <c r="K315" s="613"/>
      <c r="L315" s="613"/>
      <c r="M315" s="613"/>
      <c r="N315" s="613"/>
      <c r="O315" s="613"/>
      <c r="P315" s="606"/>
      <c r="Q315" s="606"/>
      <c r="S315" s="591"/>
      <c r="T315" s="630"/>
      <c r="U315" s="426"/>
      <c r="Y315" s="593">
        <v>19</v>
      </c>
      <c r="Z315" s="631">
        <v>34169</v>
      </c>
      <c r="AA315" s="632" t="s">
        <v>1812</v>
      </c>
    </row>
    <row r="316" spans="2:27" ht="21.95" customHeight="1">
      <c r="B316" s="593">
        <v>20</v>
      </c>
      <c r="C316" s="396">
        <v>34149</v>
      </c>
      <c r="D316" s="1167" t="s">
        <v>1766</v>
      </c>
      <c r="E316" s="396" t="s">
        <v>4865</v>
      </c>
      <c r="F316" s="896" t="str">
        <f>VLOOKUP(E316,'รหัส 1-2562-ม.ต้น'!$B$11:$C$86,2)</f>
        <v>ชั่วโมงสร้างสรรค์2</v>
      </c>
      <c r="G316" s="613"/>
      <c r="H316" s="613"/>
      <c r="I316" s="613"/>
      <c r="J316" s="613"/>
      <c r="K316" s="613"/>
      <c r="L316" s="613"/>
      <c r="M316" s="613"/>
      <c r="N316" s="613"/>
      <c r="O316" s="613"/>
      <c r="P316" s="606"/>
      <c r="Q316" s="606"/>
      <c r="S316" s="591"/>
      <c r="T316" s="630"/>
      <c r="U316" s="426"/>
      <c r="Y316" s="593">
        <v>20</v>
      </c>
      <c r="Z316" s="631">
        <v>34170</v>
      </c>
      <c r="AA316" s="632" t="s">
        <v>1813</v>
      </c>
    </row>
    <row r="317" spans="2:27" ht="21.95" customHeight="1">
      <c r="B317" s="627">
        <v>21</v>
      </c>
      <c r="C317" s="601">
        <v>34170</v>
      </c>
      <c r="D317" s="1172" t="s">
        <v>1813</v>
      </c>
      <c r="E317" s="396" t="s">
        <v>4823</v>
      </c>
      <c r="F317" s="896" t="str">
        <f>VLOOKUP(E317,'รหัส 1-2562-ม.ต้น'!$B$11:$C$86,2)</f>
        <v xml:space="preserve"> Happy  Fun</v>
      </c>
      <c r="G317" s="613"/>
      <c r="H317" s="613"/>
      <c r="I317" s="613"/>
      <c r="J317" s="613"/>
      <c r="K317" s="613"/>
      <c r="L317" s="613"/>
      <c r="M317" s="613"/>
      <c r="N317" s="613"/>
      <c r="O317" s="613"/>
      <c r="P317" s="606"/>
      <c r="Q317" s="606"/>
      <c r="S317" s="591"/>
      <c r="T317" s="630"/>
      <c r="U317" s="426"/>
      <c r="Y317" s="593">
        <v>21</v>
      </c>
      <c r="Z317" s="631">
        <v>34176</v>
      </c>
      <c r="AA317" s="632" t="s">
        <v>1814</v>
      </c>
    </row>
    <row r="318" spans="2:27" ht="21.95" customHeight="1">
      <c r="B318" s="593">
        <v>22</v>
      </c>
      <c r="C318" s="396">
        <v>34184</v>
      </c>
      <c r="D318" s="1167" t="s">
        <v>1792</v>
      </c>
      <c r="E318" s="396" t="s">
        <v>4823</v>
      </c>
      <c r="F318" s="896" t="str">
        <f>VLOOKUP(E318,'รหัส 1-2562-ม.ต้น'!$B$11:$C$86,2)</f>
        <v xml:space="preserve"> Happy  Fun</v>
      </c>
      <c r="G318" s="613"/>
      <c r="H318" s="613"/>
      <c r="I318" s="613"/>
      <c r="J318" s="613"/>
      <c r="K318" s="613"/>
      <c r="L318" s="613"/>
      <c r="M318" s="613"/>
      <c r="N318" s="613"/>
      <c r="O318" s="613"/>
      <c r="P318" s="606"/>
      <c r="Q318" s="606"/>
      <c r="S318" s="591"/>
      <c r="T318" s="630"/>
      <c r="U318" s="426"/>
      <c r="Y318" s="593">
        <v>22</v>
      </c>
      <c r="Z318" s="631">
        <v>34187</v>
      </c>
      <c r="AA318" s="632" t="s">
        <v>1815</v>
      </c>
    </row>
    <row r="319" spans="2:27" ht="21.95" customHeight="1">
      <c r="B319" s="628">
        <v>23</v>
      </c>
      <c r="C319" s="605">
        <v>34231</v>
      </c>
      <c r="D319" s="1173" t="s">
        <v>1922</v>
      </c>
      <c r="E319" s="396" t="s">
        <v>4929</v>
      </c>
      <c r="F319" s="896" t="str">
        <f>VLOOKUP(E319,'รหัส 1-2562-ม.ต้น'!$B$11:$C$86,2)</f>
        <v>กัลปพฤกษ์</v>
      </c>
      <c r="G319" s="613"/>
      <c r="H319" s="613"/>
      <c r="I319" s="613"/>
      <c r="J319" s="613"/>
      <c r="K319" s="613"/>
      <c r="L319" s="613"/>
      <c r="M319" s="613"/>
      <c r="N319" s="613"/>
      <c r="O319" s="613"/>
      <c r="P319" s="606"/>
      <c r="Q319" s="606"/>
      <c r="S319" s="591"/>
      <c r="T319" s="630"/>
      <c r="U319" s="426"/>
      <c r="Y319" s="593">
        <v>23</v>
      </c>
      <c r="Z319" s="631">
        <v>34189</v>
      </c>
      <c r="AA319" s="632" t="s">
        <v>1816</v>
      </c>
    </row>
    <row r="320" spans="2:27" ht="21.95" customHeight="1">
      <c r="B320" s="593">
        <v>24</v>
      </c>
      <c r="C320" s="396">
        <v>34247</v>
      </c>
      <c r="D320" s="1167" t="s">
        <v>3378</v>
      </c>
      <c r="E320" s="396" t="s">
        <v>4825</v>
      </c>
      <c r="F320" s="896" t="str">
        <f>VLOOKUP(E320,'รหัส 1-2562-ม.ต้น'!$B$11:$C$86,2)</f>
        <v>อย.น้อย</v>
      </c>
      <c r="G320" s="613"/>
      <c r="H320" s="613"/>
      <c r="I320" s="613"/>
      <c r="J320" s="613"/>
      <c r="K320" s="613"/>
      <c r="L320" s="613"/>
      <c r="M320" s="613"/>
      <c r="N320" s="613"/>
      <c r="O320" s="613"/>
      <c r="P320" s="606"/>
      <c r="Q320" s="606"/>
      <c r="S320" s="591"/>
      <c r="T320" s="630"/>
      <c r="U320" s="426"/>
      <c r="Y320" s="593">
        <v>24</v>
      </c>
      <c r="Z320" s="631">
        <v>34200</v>
      </c>
      <c r="AA320" s="632" t="s">
        <v>2006</v>
      </c>
    </row>
    <row r="321" spans="2:29" ht="21.95" customHeight="1">
      <c r="B321" s="593">
        <v>25</v>
      </c>
      <c r="C321" s="396">
        <v>34250</v>
      </c>
      <c r="D321" s="1167" t="s">
        <v>1983</v>
      </c>
      <c r="E321" s="396" t="s">
        <v>4825</v>
      </c>
      <c r="F321" s="896" t="str">
        <f>VLOOKUP(E321,'รหัส 1-2562-ม.ต้น'!$B$11:$C$86,2)</f>
        <v>อย.น้อย</v>
      </c>
      <c r="G321" s="613"/>
      <c r="H321" s="613"/>
      <c r="I321" s="613"/>
      <c r="J321" s="613"/>
      <c r="K321" s="613"/>
      <c r="L321" s="613"/>
      <c r="M321" s="613"/>
      <c r="N321" s="613"/>
      <c r="O321" s="613"/>
      <c r="P321" s="606"/>
      <c r="Q321" s="606"/>
      <c r="S321" s="591"/>
      <c r="T321" s="630"/>
      <c r="U321" s="426"/>
      <c r="Y321" s="593">
        <v>25</v>
      </c>
      <c r="Z321" s="631">
        <v>34220</v>
      </c>
      <c r="AA321" s="632" t="s">
        <v>2007</v>
      </c>
    </row>
    <row r="322" spans="2:29" ht="21.95" customHeight="1">
      <c r="B322" s="593">
        <v>26</v>
      </c>
      <c r="C322" s="396">
        <v>34262</v>
      </c>
      <c r="D322" s="1167" t="s">
        <v>2127</v>
      </c>
      <c r="E322" s="396" t="s">
        <v>4845</v>
      </c>
      <c r="F322" s="896" t="str">
        <f>VLOOKUP(E322,'รหัส 1-2562-ม.ต้น'!$B$11:$C$86,2)</f>
        <v>เพลงคุณธรรม</v>
      </c>
      <c r="G322" s="613"/>
      <c r="H322" s="613"/>
      <c r="I322" s="613"/>
      <c r="J322" s="613"/>
      <c r="K322" s="613"/>
      <c r="L322" s="613"/>
      <c r="M322" s="613"/>
      <c r="N322" s="613"/>
      <c r="O322" s="613"/>
      <c r="P322" s="606"/>
      <c r="Q322" s="606"/>
      <c r="S322" s="591"/>
      <c r="T322" s="630"/>
      <c r="U322" s="426"/>
      <c r="Y322" s="593">
        <v>26</v>
      </c>
      <c r="Z322" s="631">
        <v>34244</v>
      </c>
      <c r="AA322" s="632" t="s">
        <v>2008</v>
      </c>
    </row>
    <row r="323" spans="2:29" ht="21.95" customHeight="1">
      <c r="B323" s="593">
        <v>27</v>
      </c>
      <c r="C323" s="396">
        <v>34263</v>
      </c>
      <c r="D323" s="1167" t="s">
        <v>2011</v>
      </c>
      <c r="E323" s="396" t="s">
        <v>4823</v>
      </c>
      <c r="F323" s="896" t="str">
        <f>VLOOKUP(E323,'รหัส 1-2562-ม.ต้น'!$B$11:$C$86,2)</f>
        <v xml:space="preserve"> Happy  Fun</v>
      </c>
      <c r="G323" s="613"/>
      <c r="H323" s="613"/>
      <c r="I323" s="613"/>
      <c r="J323" s="613"/>
      <c r="K323" s="613"/>
      <c r="L323" s="613"/>
      <c r="M323" s="613"/>
      <c r="N323" s="613"/>
      <c r="O323" s="613"/>
      <c r="P323" s="606"/>
      <c r="Q323" s="606"/>
      <c r="S323" s="591"/>
      <c r="T323" s="630"/>
      <c r="U323" s="426"/>
      <c r="Y323" s="593">
        <v>27</v>
      </c>
      <c r="Z323" s="631">
        <v>34245</v>
      </c>
      <c r="AA323" s="632" t="s">
        <v>2009</v>
      </c>
    </row>
    <row r="324" spans="2:29" ht="21.95" customHeight="1">
      <c r="B324" s="593">
        <v>28</v>
      </c>
      <c r="C324" s="396">
        <v>34278</v>
      </c>
      <c r="D324" s="1167" t="s">
        <v>1949</v>
      </c>
      <c r="E324" s="396" t="s">
        <v>4929</v>
      </c>
      <c r="F324" s="896" t="str">
        <f>VLOOKUP(E324,'รหัส 1-2562-ม.ต้น'!$B$11:$C$86,2)</f>
        <v>กัลปพฤกษ์</v>
      </c>
      <c r="G324" s="613"/>
      <c r="H324" s="613"/>
      <c r="I324" s="613"/>
      <c r="J324" s="613"/>
      <c r="K324" s="613"/>
      <c r="L324" s="613"/>
      <c r="M324" s="613"/>
      <c r="N324" s="613"/>
      <c r="O324" s="613"/>
      <c r="P324" s="606"/>
      <c r="Q324" s="606"/>
      <c r="S324" s="591"/>
      <c r="T324" s="630"/>
      <c r="U324" s="426"/>
      <c r="Y324" s="593">
        <v>28</v>
      </c>
      <c r="Z324" s="631">
        <v>34253</v>
      </c>
      <c r="AA324" s="632" t="s">
        <v>2010</v>
      </c>
    </row>
    <row r="325" spans="2:29" ht="21.95" customHeight="1">
      <c r="B325" s="593">
        <v>29</v>
      </c>
      <c r="C325" s="396">
        <v>34289</v>
      </c>
      <c r="D325" s="1167" t="s">
        <v>2013</v>
      </c>
      <c r="E325" s="396" t="s">
        <v>4899</v>
      </c>
      <c r="F325" s="896" t="str">
        <f>VLOOKUP(E325,'รหัส 1-2562-ม.ต้น'!$B$11:$C$86,2)</f>
        <v>อนุรักษ์สิ่งแวดล้อม</v>
      </c>
      <c r="G325" s="613"/>
      <c r="H325" s="613"/>
      <c r="I325" s="613"/>
      <c r="J325" s="613"/>
      <c r="K325" s="613"/>
      <c r="L325" s="613"/>
      <c r="M325" s="613"/>
      <c r="N325" s="613"/>
      <c r="O325" s="613"/>
      <c r="P325" s="606"/>
      <c r="Q325" s="606"/>
      <c r="S325" s="591"/>
      <c r="T325" s="630"/>
      <c r="U325" s="426"/>
      <c r="Y325" s="593">
        <v>29</v>
      </c>
      <c r="Z325" s="631">
        <v>34263</v>
      </c>
      <c r="AA325" s="632" t="s">
        <v>2011</v>
      </c>
    </row>
    <row r="326" spans="2:29" ht="21.95" customHeight="1">
      <c r="B326" s="593">
        <v>30</v>
      </c>
      <c r="C326" s="396">
        <v>34301</v>
      </c>
      <c r="D326" s="1167" t="s">
        <v>1951</v>
      </c>
      <c r="E326" s="396" t="s">
        <v>4929</v>
      </c>
      <c r="F326" s="896" t="str">
        <f>VLOOKUP(E326,'รหัส 1-2562-ม.ต้น'!$B$11:$C$86,2)</f>
        <v>กัลปพฤกษ์</v>
      </c>
      <c r="G326" s="613"/>
      <c r="H326" s="613"/>
      <c r="I326" s="613"/>
      <c r="J326" s="613"/>
      <c r="K326" s="613"/>
      <c r="L326" s="613"/>
      <c r="M326" s="613"/>
      <c r="N326" s="613"/>
      <c r="O326" s="613"/>
      <c r="P326" s="606"/>
      <c r="Q326" s="606"/>
      <c r="S326" s="591"/>
      <c r="T326" s="630"/>
      <c r="U326" s="426"/>
      <c r="Y326" s="593">
        <v>30</v>
      </c>
      <c r="Z326" s="631">
        <v>34266</v>
      </c>
      <c r="AA326" s="632" t="s">
        <v>2012</v>
      </c>
    </row>
    <row r="327" spans="2:29" ht="21.95" customHeight="1">
      <c r="B327" s="593">
        <v>31</v>
      </c>
      <c r="C327" s="396">
        <v>34302</v>
      </c>
      <c r="D327" s="1167" t="s">
        <v>2017</v>
      </c>
      <c r="E327" s="396" t="s">
        <v>4893</v>
      </c>
      <c r="F327" s="896" t="str">
        <f>VLOOKUP(E327,'รหัส 1-2562-ม.ต้น'!$B$11:$C$86,2)</f>
        <v>ดนตรีไทยพื้นเมือง</v>
      </c>
      <c r="G327" s="613"/>
      <c r="H327" s="613"/>
      <c r="I327" s="613"/>
      <c r="J327" s="613"/>
      <c r="K327" s="613"/>
      <c r="L327" s="613"/>
      <c r="M327" s="613"/>
      <c r="N327" s="613"/>
      <c r="O327" s="613"/>
      <c r="P327" s="606"/>
      <c r="Q327" s="606"/>
      <c r="S327" s="591"/>
      <c r="T327" s="630"/>
      <c r="U327" s="426"/>
      <c r="Y327" s="593">
        <v>31</v>
      </c>
      <c r="Z327" s="631">
        <v>34289</v>
      </c>
      <c r="AA327" s="632" t="s">
        <v>2013</v>
      </c>
    </row>
    <row r="328" spans="2:29" ht="21.95" customHeight="1">
      <c r="B328" s="593">
        <v>32</v>
      </c>
      <c r="C328" s="396">
        <v>34320</v>
      </c>
      <c r="D328" s="1167" t="s">
        <v>1991</v>
      </c>
      <c r="E328" s="396" t="s">
        <v>4817</v>
      </c>
      <c r="F328" s="896" t="str">
        <f>VLOOKUP(E328,'รหัส 1-2562-ม.ต้น'!$B$11:$C$86,2)</f>
        <v>English Olympic</v>
      </c>
      <c r="G328" s="613"/>
      <c r="H328" s="613"/>
      <c r="I328" s="613"/>
      <c r="J328" s="613"/>
      <c r="K328" s="613"/>
      <c r="L328" s="613"/>
      <c r="M328" s="613"/>
      <c r="N328" s="613"/>
      <c r="O328" s="613"/>
      <c r="P328" s="606"/>
      <c r="Q328" s="606"/>
      <c r="S328" s="591"/>
      <c r="T328" s="630"/>
      <c r="U328" s="426"/>
      <c r="Y328" s="593">
        <v>32</v>
      </c>
      <c r="Z328" s="631">
        <v>34290</v>
      </c>
      <c r="AA328" s="632" t="s">
        <v>2014</v>
      </c>
    </row>
    <row r="329" spans="2:29" ht="21.95" customHeight="1">
      <c r="B329" s="593">
        <v>33</v>
      </c>
      <c r="C329" s="396">
        <v>34328</v>
      </c>
      <c r="D329" s="1167" t="s">
        <v>1992</v>
      </c>
      <c r="E329" s="396" t="s">
        <v>4899</v>
      </c>
      <c r="F329" s="896" t="str">
        <f>VLOOKUP(E329,'รหัส 1-2562-ม.ต้น'!$B$11:$C$86,2)</f>
        <v>อนุรักษ์สิ่งแวดล้อม</v>
      </c>
      <c r="G329" s="613"/>
      <c r="H329" s="613"/>
      <c r="I329" s="613"/>
      <c r="J329" s="613"/>
      <c r="K329" s="613"/>
      <c r="L329" s="613"/>
      <c r="M329" s="613"/>
      <c r="N329" s="613"/>
      <c r="O329" s="613"/>
      <c r="P329" s="606"/>
      <c r="Q329" s="606"/>
      <c r="S329" s="591"/>
      <c r="T329" s="630"/>
      <c r="U329" s="426"/>
      <c r="Y329" s="593">
        <v>33</v>
      </c>
      <c r="Z329" s="631">
        <v>34291</v>
      </c>
      <c r="AA329" s="632" t="s">
        <v>2015</v>
      </c>
    </row>
    <row r="330" spans="2:29" ht="21.95" customHeight="1">
      <c r="B330" s="593">
        <v>34</v>
      </c>
      <c r="C330" s="396">
        <v>34345</v>
      </c>
      <c r="D330" s="1167" t="s">
        <v>1996</v>
      </c>
      <c r="E330" s="396" t="s">
        <v>4845</v>
      </c>
      <c r="F330" s="896" t="str">
        <f>VLOOKUP(E330,'รหัส 1-2562-ม.ต้น'!$B$11:$C$86,2)</f>
        <v>เพลงคุณธรรม</v>
      </c>
      <c r="G330" s="632"/>
      <c r="H330" s="632"/>
      <c r="I330" s="632"/>
      <c r="J330" s="632"/>
      <c r="K330" s="632"/>
      <c r="L330" s="632"/>
      <c r="M330" s="632"/>
      <c r="N330" s="632"/>
      <c r="O330" s="632"/>
      <c r="P330" s="606"/>
      <c r="Q330" s="606"/>
      <c r="S330" s="591"/>
      <c r="T330" s="630"/>
      <c r="U330" s="426"/>
      <c r="Y330" s="593">
        <v>34</v>
      </c>
      <c r="Z330" s="631">
        <v>34296</v>
      </c>
      <c r="AA330" s="632" t="s">
        <v>2016</v>
      </c>
    </row>
    <row r="331" spans="2:29" ht="21.95" customHeight="1">
      <c r="B331" s="593">
        <v>35</v>
      </c>
      <c r="C331" s="396">
        <v>34346</v>
      </c>
      <c r="D331" s="1167" t="s">
        <v>2020</v>
      </c>
      <c r="E331" s="396" t="s">
        <v>4817</v>
      </c>
      <c r="F331" s="896" t="str">
        <f>VLOOKUP(E331,'รหัส 1-2562-ม.ต้น'!$B$11:$C$86,2)</f>
        <v>English Olympic</v>
      </c>
      <c r="G331" s="613"/>
      <c r="H331" s="613"/>
      <c r="I331" s="613"/>
      <c r="J331" s="613"/>
      <c r="K331" s="613"/>
      <c r="L331" s="613"/>
      <c r="M331" s="613"/>
      <c r="N331" s="613"/>
      <c r="O331" s="613"/>
      <c r="P331" s="606"/>
      <c r="Q331" s="606"/>
      <c r="S331" s="591"/>
      <c r="T331" s="630"/>
      <c r="U331" s="426"/>
      <c r="Y331" s="593">
        <v>35</v>
      </c>
      <c r="Z331" s="631">
        <v>34302</v>
      </c>
      <c r="AA331" s="632" t="s">
        <v>2017</v>
      </c>
    </row>
    <row r="332" spans="2:29" ht="21.95" customHeight="1">
      <c r="B332" s="593">
        <v>36</v>
      </c>
      <c r="C332" s="396">
        <v>34357</v>
      </c>
      <c r="D332" s="1167" t="s">
        <v>1960</v>
      </c>
      <c r="E332" s="396" t="s">
        <v>4825</v>
      </c>
      <c r="F332" s="896" t="str">
        <f>VLOOKUP(E332,'รหัส 1-2562-ม.ต้น'!$B$11:$C$86,2)</f>
        <v>อย.น้อย</v>
      </c>
      <c r="G332" s="613"/>
      <c r="H332" s="613"/>
      <c r="I332" s="613"/>
      <c r="J332" s="613"/>
      <c r="K332" s="613"/>
      <c r="L332" s="613"/>
      <c r="M332" s="613"/>
      <c r="N332" s="613"/>
      <c r="O332" s="613"/>
      <c r="P332" s="606"/>
      <c r="Q332" s="606"/>
      <c r="S332" s="591"/>
      <c r="T332" s="630"/>
      <c r="U332" s="426"/>
      <c r="Y332" s="593">
        <v>36</v>
      </c>
      <c r="Z332" s="631">
        <v>34314</v>
      </c>
      <c r="AA332" s="632" t="s">
        <v>2018</v>
      </c>
    </row>
    <row r="333" spans="2:29" ht="21.95" customHeight="1">
      <c r="B333" s="593">
        <v>37</v>
      </c>
      <c r="C333" s="396">
        <v>34359</v>
      </c>
      <c r="D333" s="1167" t="s">
        <v>1961</v>
      </c>
      <c r="E333" s="396" t="s">
        <v>4825</v>
      </c>
      <c r="F333" s="896" t="str">
        <f>VLOOKUP(E333,'รหัส 1-2562-ม.ต้น'!$B$11:$C$86,2)</f>
        <v>อย.น้อย</v>
      </c>
      <c r="G333" s="613"/>
      <c r="H333" s="613"/>
      <c r="I333" s="613"/>
      <c r="J333" s="613"/>
      <c r="K333" s="613"/>
      <c r="L333" s="613"/>
      <c r="M333" s="613"/>
      <c r="N333" s="613"/>
      <c r="O333" s="613"/>
      <c r="P333" s="606"/>
      <c r="Q333" s="606"/>
      <c r="S333" s="591"/>
      <c r="T333" s="630"/>
      <c r="U333" s="426"/>
      <c r="Y333" s="593">
        <v>37</v>
      </c>
      <c r="Z333" s="631">
        <v>34340</v>
      </c>
      <c r="AA333" s="632" t="s">
        <v>2019</v>
      </c>
    </row>
    <row r="334" spans="2:29" ht="21.95" customHeight="1">
      <c r="B334" s="593">
        <v>38</v>
      </c>
      <c r="C334" s="396">
        <v>34361</v>
      </c>
      <c r="D334" s="1167" t="s">
        <v>1962</v>
      </c>
      <c r="E334" s="396" t="s">
        <v>4825</v>
      </c>
      <c r="F334" s="896" t="str">
        <f>VLOOKUP(E334,'รหัส 1-2562-ม.ต้น'!$B$11:$C$86,2)</f>
        <v>อย.น้อย</v>
      </c>
      <c r="G334" s="613"/>
      <c r="H334" s="613"/>
      <c r="I334" s="613"/>
      <c r="J334" s="613"/>
      <c r="K334" s="613"/>
      <c r="L334" s="613"/>
      <c r="M334" s="613"/>
      <c r="N334" s="613"/>
      <c r="O334" s="613"/>
      <c r="P334" s="606"/>
      <c r="Q334" s="606"/>
      <c r="S334" s="591"/>
      <c r="T334" s="630"/>
      <c r="U334" s="426"/>
      <c r="Y334" s="593">
        <v>38</v>
      </c>
      <c r="Z334" s="631">
        <v>34346</v>
      </c>
      <c r="AA334" s="632" t="s">
        <v>2020</v>
      </c>
    </row>
    <row r="335" spans="2:29" ht="21.95" customHeight="1">
      <c r="B335" s="593">
        <v>39</v>
      </c>
      <c r="C335" s="396">
        <v>34369</v>
      </c>
      <c r="D335" s="1167" t="s">
        <v>1964</v>
      </c>
      <c r="E335" s="396" t="s">
        <v>4817</v>
      </c>
      <c r="F335" s="896" t="str">
        <f>VLOOKUP(E335,'รหัส 1-2562-ม.ต้น'!$B$11:$C$86,2)</f>
        <v>English Olympic</v>
      </c>
      <c r="G335" s="613"/>
      <c r="H335" s="613"/>
      <c r="I335" s="613"/>
      <c r="J335" s="613"/>
      <c r="K335" s="613"/>
      <c r="L335" s="613"/>
      <c r="M335" s="613"/>
      <c r="N335" s="613"/>
      <c r="O335" s="613"/>
      <c r="P335" s="606"/>
      <c r="Q335" s="606"/>
      <c r="S335" s="591"/>
      <c r="T335" s="630"/>
      <c r="U335" s="426"/>
      <c r="Y335" s="593">
        <v>39</v>
      </c>
      <c r="Z335" s="631">
        <v>34363</v>
      </c>
      <c r="AA335" s="632" t="s">
        <v>2021</v>
      </c>
    </row>
    <row r="336" spans="2:29" ht="21.95" customHeight="1">
      <c r="B336" s="593">
        <v>40</v>
      </c>
      <c r="C336" s="396">
        <v>34388</v>
      </c>
      <c r="D336" s="1167" t="s">
        <v>2000</v>
      </c>
      <c r="E336" s="396" t="s">
        <v>4845</v>
      </c>
      <c r="F336" s="896" t="str">
        <f>VLOOKUP(E336,'รหัส 1-2562-ม.ต้น'!$B$11:$C$86,2)</f>
        <v>เพลงคุณธรรม</v>
      </c>
      <c r="G336" s="613"/>
      <c r="H336" s="613"/>
      <c r="I336" s="613"/>
      <c r="J336" s="613"/>
      <c r="K336" s="613"/>
      <c r="L336" s="613"/>
      <c r="M336" s="613"/>
      <c r="N336" s="613"/>
      <c r="O336" s="613"/>
      <c r="P336" s="606"/>
      <c r="Q336" s="606"/>
      <c r="S336" s="591"/>
      <c r="T336" s="630"/>
      <c r="U336" s="426"/>
      <c r="V336" s="671"/>
      <c r="W336" s="633"/>
      <c r="X336" s="634"/>
      <c r="Y336" s="593">
        <v>40</v>
      </c>
      <c r="Z336" s="631">
        <v>34383</v>
      </c>
      <c r="AA336" s="632" t="s">
        <v>2022</v>
      </c>
      <c r="AB336" s="671"/>
      <c r="AC336" s="633"/>
    </row>
    <row r="337" spans="2:29" ht="21.95" customHeight="1">
      <c r="B337" s="593">
        <v>41</v>
      </c>
      <c r="C337" s="396">
        <v>34396</v>
      </c>
      <c r="D337" s="1167" t="s">
        <v>2025</v>
      </c>
      <c r="E337" s="396" t="s">
        <v>4817</v>
      </c>
      <c r="F337" s="896" t="str">
        <f>VLOOKUP(E337,'รหัส 1-2562-ม.ต้น'!$B$11:$C$86,2)</f>
        <v>English Olympic</v>
      </c>
      <c r="G337" s="613"/>
      <c r="H337" s="613"/>
      <c r="I337" s="613"/>
      <c r="J337" s="613"/>
      <c r="K337" s="613"/>
      <c r="L337" s="613"/>
      <c r="M337" s="613"/>
      <c r="N337" s="613"/>
      <c r="O337" s="613"/>
      <c r="P337" s="606"/>
      <c r="Q337" s="606"/>
      <c r="S337" s="591"/>
      <c r="T337" s="630"/>
      <c r="U337" s="426"/>
      <c r="V337" s="671"/>
      <c r="W337" s="633"/>
      <c r="X337" s="634"/>
      <c r="Y337" s="593">
        <v>41</v>
      </c>
      <c r="Z337" s="631">
        <v>34387</v>
      </c>
      <c r="AA337" s="632" t="s">
        <v>2023</v>
      </c>
      <c r="AB337" s="671"/>
      <c r="AC337" s="633"/>
    </row>
    <row r="338" spans="2:29" ht="21.95" customHeight="1">
      <c r="B338" s="593">
        <v>42</v>
      </c>
      <c r="C338" s="396">
        <v>34405</v>
      </c>
      <c r="D338" s="1167" t="s">
        <v>2002</v>
      </c>
      <c r="E338" s="396" t="s">
        <v>4817</v>
      </c>
      <c r="F338" s="896" t="str">
        <f>VLOOKUP(E338,'รหัส 1-2562-ม.ต้น'!$B$11:$C$86,2)</f>
        <v>English Olympic</v>
      </c>
      <c r="G338" s="613"/>
      <c r="H338" s="613"/>
      <c r="I338" s="613"/>
      <c r="J338" s="613"/>
      <c r="K338" s="613"/>
      <c r="L338" s="613"/>
      <c r="M338" s="613"/>
      <c r="N338" s="613"/>
      <c r="O338" s="613"/>
      <c r="P338" s="606"/>
      <c r="Q338" s="606"/>
      <c r="S338" s="591"/>
      <c r="T338" s="630"/>
      <c r="U338" s="426"/>
      <c r="Y338" s="593">
        <v>42</v>
      </c>
      <c r="Z338" s="631">
        <v>34395</v>
      </c>
      <c r="AA338" s="632" t="s">
        <v>2024</v>
      </c>
    </row>
    <row r="339" spans="2:29" ht="21.95" customHeight="1">
      <c r="B339" s="593">
        <v>43</v>
      </c>
      <c r="C339" s="396">
        <v>34429</v>
      </c>
      <c r="D339" s="1167" t="s">
        <v>1968</v>
      </c>
      <c r="E339" s="396" t="s">
        <v>4825</v>
      </c>
      <c r="F339" s="896" t="str">
        <f>VLOOKUP(E339,'รหัส 1-2562-ม.ต้น'!$B$11:$C$86,2)</f>
        <v>อย.น้อย</v>
      </c>
      <c r="G339" s="613"/>
      <c r="H339" s="613"/>
      <c r="I339" s="613"/>
      <c r="J339" s="613"/>
      <c r="K339" s="613"/>
      <c r="L339" s="613"/>
      <c r="M339" s="613"/>
      <c r="N339" s="613"/>
      <c r="O339" s="613"/>
      <c r="P339" s="606"/>
      <c r="Q339" s="606"/>
      <c r="S339" s="591"/>
      <c r="T339" s="630"/>
      <c r="U339" s="426"/>
      <c r="Y339" s="593">
        <v>43</v>
      </c>
      <c r="Z339" s="631">
        <v>34396</v>
      </c>
      <c r="AA339" s="632" t="s">
        <v>2025</v>
      </c>
    </row>
    <row r="340" spans="2:29" ht="21.95" customHeight="1">
      <c r="B340" s="593">
        <v>44</v>
      </c>
      <c r="C340" s="396">
        <v>34442</v>
      </c>
      <c r="D340" s="1167" t="s">
        <v>1970</v>
      </c>
      <c r="E340" s="396" t="s">
        <v>4929</v>
      </c>
      <c r="F340" s="896" t="str">
        <f>VLOOKUP(E340,'รหัส 1-2562-ม.ต้น'!$B$11:$C$86,2)</f>
        <v>กัลปพฤกษ์</v>
      </c>
      <c r="G340" s="613"/>
      <c r="H340" s="613"/>
      <c r="I340" s="613"/>
      <c r="J340" s="613"/>
      <c r="K340" s="613"/>
      <c r="L340" s="613"/>
      <c r="M340" s="613"/>
      <c r="N340" s="613"/>
      <c r="O340" s="613"/>
      <c r="P340" s="606"/>
      <c r="Q340" s="606"/>
      <c r="S340" s="591"/>
      <c r="T340" s="630"/>
      <c r="U340" s="426"/>
      <c r="V340" s="672"/>
      <c r="W340" s="633"/>
      <c r="X340" s="634"/>
      <c r="Y340" s="593">
        <v>44</v>
      </c>
      <c r="Z340" s="631">
        <v>34463</v>
      </c>
      <c r="AA340" s="632" t="s">
        <v>2026</v>
      </c>
      <c r="AB340" s="672"/>
      <c r="AC340" s="633"/>
    </row>
    <row r="341" spans="2:29" ht="21.95" customHeight="1">
      <c r="B341" s="593">
        <v>45</v>
      </c>
      <c r="C341" s="396">
        <v>34444</v>
      </c>
      <c r="D341" s="1167" t="s">
        <v>1971</v>
      </c>
      <c r="E341" s="396" t="s">
        <v>4825</v>
      </c>
      <c r="F341" s="896" t="str">
        <f>VLOOKUP(E341,'รหัส 1-2562-ม.ต้น'!$B$11:$C$86,2)</f>
        <v>อย.น้อย</v>
      </c>
      <c r="G341" s="632"/>
      <c r="H341" s="632"/>
      <c r="I341" s="632"/>
      <c r="J341" s="632"/>
      <c r="K341" s="632"/>
      <c r="L341" s="632"/>
      <c r="M341" s="632"/>
      <c r="N341" s="632"/>
      <c r="O341" s="632"/>
      <c r="P341" s="606"/>
      <c r="Q341" s="606"/>
      <c r="S341" s="591"/>
      <c r="T341" s="630"/>
      <c r="U341" s="426"/>
      <c r="V341" s="672"/>
      <c r="W341" s="633"/>
      <c r="X341" s="634"/>
      <c r="Y341" s="593">
        <v>45</v>
      </c>
      <c r="Z341" s="631">
        <v>34464</v>
      </c>
      <c r="AA341" s="632" t="s">
        <v>2027</v>
      </c>
      <c r="AB341" s="672"/>
      <c r="AC341" s="633"/>
    </row>
    <row r="342" spans="2:29" ht="21.95" customHeight="1">
      <c r="B342" s="593">
        <v>46</v>
      </c>
      <c r="C342" s="396">
        <v>34468</v>
      </c>
      <c r="D342" s="1167" t="s">
        <v>2123</v>
      </c>
      <c r="E342" s="396" t="s">
        <v>4825</v>
      </c>
      <c r="F342" s="896" t="str">
        <f>VLOOKUP(E342,'รหัส 1-2562-ม.ต้น'!$B$11:$C$86,2)</f>
        <v>อย.น้อย</v>
      </c>
      <c r="G342" s="589"/>
      <c r="H342" s="589"/>
      <c r="I342" s="589"/>
      <c r="J342" s="589"/>
      <c r="K342" s="589"/>
      <c r="L342" s="589"/>
      <c r="M342" s="589"/>
      <c r="N342" s="589"/>
      <c r="O342" s="589"/>
      <c r="P342" s="606"/>
      <c r="Q342" s="606"/>
      <c r="S342" s="631" t="s">
        <v>3383</v>
      </c>
      <c r="U342" s="612"/>
      <c r="V342" s="636"/>
      <c r="W342" s="637"/>
      <c r="X342" s="634"/>
      <c r="Y342" s="591"/>
      <c r="Z342" s="673"/>
      <c r="AA342" s="612"/>
      <c r="AB342" s="636" t="s">
        <v>2141</v>
      </c>
      <c r="AC342" s="674">
        <v>22376</v>
      </c>
    </row>
    <row r="343" spans="2:29" ht="21.95" customHeight="1">
      <c r="B343" s="593">
        <v>47</v>
      </c>
      <c r="C343" s="675">
        <v>34476</v>
      </c>
      <c r="D343" s="1178" t="s">
        <v>3340</v>
      </c>
      <c r="E343" s="396"/>
      <c r="F343" s="896" t="e">
        <f>VLOOKUP(E343,'รหัส 1-2562-ม.ต้น'!$B$11:$C$86,2)</f>
        <v>#N/A</v>
      </c>
      <c r="G343" s="589"/>
      <c r="H343" s="589"/>
      <c r="I343" s="589"/>
      <c r="J343" s="589"/>
      <c r="K343" s="589"/>
      <c r="L343" s="589"/>
      <c r="M343" s="589"/>
      <c r="N343" s="589"/>
      <c r="O343" s="589"/>
      <c r="P343" s="606"/>
      <c r="Q343" s="622"/>
      <c r="S343" s="591"/>
      <c r="T343" s="673"/>
      <c r="U343" s="676"/>
      <c r="V343" s="636"/>
      <c r="W343" s="637"/>
      <c r="X343" s="634"/>
      <c r="Y343" s="591"/>
      <c r="Z343" s="673"/>
      <c r="AA343" s="676"/>
      <c r="AB343" s="636" t="s">
        <v>2141</v>
      </c>
      <c r="AC343" s="674">
        <v>22376</v>
      </c>
    </row>
    <row r="344" spans="2:29" ht="21.95" customHeight="1">
      <c r="B344" s="593">
        <v>48</v>
      </c>
      <c r="C344" s="675">
        <v>34478</v>
      </c>
      <c r="D344" s="1188" t="s">
        <v>3361</v>
      </c>
      <c r="E344" s="396" t="s">
        <v>4817</v>
      </c>
      <c r="F344" s="896" t="str">
        <f>VLOOKUP(E344,'รหัส 1-2562-ม.ต้น'!$B$11:$C$86,2)</f>
        <v>English Olympic</v>
      </c>
      <c r="G344" s="589"/>
      <c r="H344" s="589"/>
      <c r="I344" s="589"/>
      <c r="J344" s="589"/>
      <c r="K344" s="589"/>
      <c r="L344" s="589"/>
      <c r="M344" s="589"/>
      <c r="N344" s="589"/>
      <c r="O344" s="589"/>
      <c r="P344" s="606"/>
      <c r="Q344" s="622"/>
      <c r="Y344" s="582" t="s">
        <v>3341</v>
      </c>
    </row>
    <row r="345" spans="2:29" ht="21.95" customHeight="1">
      <c r="B345" s="591"/>
      <c r="C345" s="673"/>
      <c r="D345" s="1189"/>
      <c r="E345" s="622"/>
      <c r="F345" s="622"/>
      <c r="G345" s="425"/>
      <c r="H345" s="425"/>
      <c r="I345" s="425"/>
      <c r="J345" s="425"/>
      <c r="K345" s="425"/>
      <c r="L345" s="425"/>
      <c r="M345" s="425"/>
      <c r="N345" s="425"/>
      <c r="O345" s="425"/>
      <c r="P345" s="622"/>
      <c r="Q345" s="622"/>
    </row>
    <row r="346" spans="2:29" ht="21.95" customHeight="1">
      <c r="B346" s="591"/>
      <c r="C346" s="673"/>
      <c r="D346" s="1189"/>
      <c r="E346" s="622"/>
      <c r="F346" s="622"/>
      <c r="G346" s="425"/>
      <c r="H346" s="425"/>
      <c r="I346" s="425"/>
      <c r="J346" s="425"/>
      <c r="K346" s="425"/>
      <c r="L346" s="425"/>
      <c r="M346" s="425"/>
      <c r="N346" s="425"/>
      <c r="O346" s="425"/>
      <c r="P346" s="622"/>
      <c r="Q346" s="622"/>
    </row>
    <row r="347" spans="2:29" ht="21.95" customHeight="1">
      <c r="B347" s="591"/>
      <c r="C347" s="677"/>
      <c r="D347" s="1170"/>
      <c r="E347" s="622"/>
      <c r="F347" s="622"/>
      <c r="G347" s="425"/>
      <c r="H347" s="425"/>
      <c r="I347" s="425"/>
      <c r="J347" s="425"/>
      <c r="K347" s="425"/>
      <c r="L347" s="425"/>
      <c r="M347" s="425"/>
      <c r="N347" s="425"/>
      <c r="O347" s="425"/>
      <c r="P347" s="622"/>
      <c r="Q347" s="622"/>
    </row>
    <row r="348" spans="2:29" ht="21.95" customHeight="1">
      <c r="B348" s="591"/>
      <c r="C348" s="668"/>
      <c r="D348" s="1177"/>
      <c r="E348" s="612"/>
      <c r="F348" s="612"/>
      <c r="G348" s="865"/>
      <c r="H348" s="745"/>
      <c r="I348" s="745"/>
      <c r="J348" s="745"/>
      <c r="K348" s="745"/>
      <c r="L348" s="745"/>
      <c r="M348" s="745"/>
      <c r="N348" s="745"/>
      <c r="O348" s="745"/>
    </row>
    <row r="349" spans="2:29" ht="21.95" customHeight="1">
      <c r="B349" s="1359"/>
      <c r="C349" s="1359"/>
      <c r="S349" s="678"/>
      <c r="T349" s="592"/>
      <c r="U349" s="679"/>
      <c r="V349" s="680"/>
      <c r="W349" s="622"/>
      <c r="X349" s="622"/>
      <c r="Y349" s="678"/>
      <c r="Z349" s="592"/>
      <c r="AA349" s="679"/>
      <c r="AB349" s="680"/>
      <c r="AC349" s="622"/>
    </row>
    <row r="350" spans="2:29" ht="21.95" customHeight="1">
      <c r="B350" s="1359"/>
      <c r="C350" s="1359"/>
      <c r="D350" s="1182"/>
      <c r="E350" s="1361"/>
      <c r="F350" s="1361"/>
      <c r="G350" s="1361"/>
      <c r="H350" s="1361"/>
      <c r="I350" s="1361"/>
      <c r="J350" s="1361"/>
      <c r="K350" s="1361"/>
      <c r="L350" s="1361"/>
      <c r="M350" s="1361"/>
      <c r="N350" s="1361"/>
      <c r="O350" s="1361"/>
      <c r="P350" s="1361"/>
      <c r="Q350" s="1361"/>
    </row>
    <row r="351" spans="2:29" ht="21.95" customHeight="1">
      <c r="B351" s="1359"/>
      <c r="C351" s="1359"/>
      <c r="D351" s="1182"/>
      <c r="E351" s="1362"/>
      <c r="F351" s="1362"/>
      <c r="G351" s="1362"/>
      <c r="H351" s="1362"/>
      <c r="I351" s="1362"/>
      <c r="J351" s="1362"/>
      <c r="K351" s="1362"/>
      <c r="L351" s="1362"/>
      <c r="M351" s="1362"/>
      <c r="N351" s="1362"/>
      <c r="O351" s="1362"/>
      <c r="P351" s="1361"/>
      <c r="Q351" s="1361"/>
      <c r="U351" s="747"/>
    </row>
    <row r="352" spans="2:29" ht="21.95" customHeight="1">
      <c r="B352" s="826" t="s">
        <v>1</v>
      </c>
      <c r="C352" s="826" t="s">
        <v>2</v>
      </c>
      <c r="D352" s="1166" t="s">
        <v>2116</v>
      </c>
      <c r="E352" s="826" t="s">
        <v>4793</v>
      </c>
      <c r="F352" s="826" t="s">
        <v>4794</v>
      </c>
      <c r="G352" s="826" t="s">
        <v>5081</v>
      </c>
      <c r="H352" s="826" t="s">
        <v>4795</v>
      </c>
      <c r="I352" s="681"/>
      <c r="J352" s="681"/>
      <c r="K352" s="681"/>
      <c r="L352" s="681"/>
      <c r="M352" s="681"/>
      <c r="N352" s="681"/>
      <c r="O352" s="681"/>
      <c r="P352" s="681"/>
      <c r="Q352" s="587"/>
    </row>
    <row r="353" spans="2:17" ht="21.95" customHeight="1">
      <c r="B353" s="593">
        <v>1</v>
      </c>
      <c r="C353" s="593">
        <v>33983</v>
      </c>
      <c r="D353" s="1178" t="s">
        <v>1818</v>
      </c>
      <c r="E353" s="396" t="s">
        <v>4885</v>
      </c>
      <c r="F353" s="896" t="str">
        <f>VLOOKUP(E353,'รหัส 1-2562-ม.ต้น'!$B$11:$C$86,2)</f>
        <v>ห้องเรียนสีเขียว1</v>
      </c>
      <c r="G353" s="606"/>
      <c r="H353" s="606"/>
      <c r="I353" s="606"/>
      <c r="J353" s="606"/>
      <c r="K353" s="606"/>
      <c r="L353" s="606"/>
      <c r="M353" s="606"/>
      <c r="N353" s="606"/>
      <c r="O353" s="606"/>
      <c r="P353" s="606"/>
      <c r="Q353" s="606"/>
    </row>
    <row r="354" spans="2:17" ht="21.95" customHeight="1">
      <c r="B354" s="593">
        <v>2</v>
      </c>
      <c r="C354" s="593">
        <v>33986</v>
      </c>
      <c r="D354" s="1178" t="s">
        <v>1819</v>
      </c>
      <c r="E354" s="396" t="s">
        <v>4885</v>
      </c>
      <c r="F354" s="896" t="str">
        <f>VLOOKUP(E354,'รหัส 1-2562-ม.ต้น'!$B$11:$C$86,2)</f>
        <v>ห้องเรียนสีเขียว1</v>
      </c>
      <c r="G354" s="606"/>
      <c r="H354" s="606"/>
      <c r="I354" s="606"/>
      <c r="J354" s="606"/>
      <c r="K354" s="606"/>
      <c r="L354" s="606"/>
      <c r="M354" s="606"/>
      <c r="N354" s="606"/>
      <c r="O354" s="606"/>
      <c r="P354" s="606"/>
      <c r="Q354" s="606"/>
    </row>
    <row r="355" spans="2:17" ht="21.95" customHeight="1">
      <c r="B355" s="593">
        <v>3</v>
      </c>
      <c r="C355" s="593">
        <v>33991</v>
      </c>
      <c r="D355" s="1178" t="s">
        <v>1820</v>
      </c>
      <c r="E355" s="396" t="s">
        <v>4883</v>
      </c>
      <c r="F355" s="896" t="str">
        <f>VLOOKUP(E355,'รหัส 1-2562-ม.ต้น'!$B$11:$C$86,2)</f>
        <v>เกษตรสร้างโลก</v>
      </c>
      <c r="G355" s="606"/>
      <c r="H355" s="606"/>
      <c r="I355" s="606"/>
      <c r="J355" s="606"/>
      <c r="K355" s="606"/>
      <c r="L355" s="606"/>
      <c r="M355" s="606"/>
      <c r="N355" s="606"/>
      <c r="O355" s="606"/>
      <c r="P355" s="606"/>
      <c r="Q355" s="606"/>
    </row>
    <row r="356" spans="2:17" ht="21.95" customHeight="1">
      <c r="B356" s="593">
        <v>4</v>
      </c>
      <c r="C356" s="593">
        <v>33992</v>
      </c>
      <c r="D356" s="1178" t="s">
        <v>1821</v>
      </c>
      <c r="E356" s="396" t="s">
        <v>5092</v>
      </c>
      <c r="F356" s="896" t="str">
        <f>VLOOKUP(E356,'รหัส 1-2562-ม.ต้น'!$B$11:$C$86,2)</f>
        <v xml:space="preserve">คณิตคิดสนุก </v>
      </c>
      <c r="G356" s="606"/>
      <c r="H356" s="606"/>
      <c r="I356" s="606"/>
      <c r="J356" s="606"/>
      <c r="K356" s="606"/>
      <c r="L356" s="606"/>
      <c r="M356" s="606"/>
      <c r="N356" s="606"/>
      <c r="O356" s="606"/>
      <c r="P356" s="606"/>
      <c r="Q356" s="606"/>
    </row>
    <row r="357" spans="2:17" ht="21.95" customHeight="1">
      <c r="B357" s="593">
        <v>5</v>
      </c>
      <c r="C357" s="593">
        <v>33996</v>
      </c>
      <c r="D357" s="1178" t="s">
        <v>1822</v>
      </c>
      <c r="E357" s="396" t="s">
        <v>4885</v>
      </c>
      <c r="F357" s="896" t="str">
        <f>VLOOKUP(E357,'รหัส 1-2562-ม.ต้น'!$B$11:$C$86,2)</f>
        <v>ห้องเรียนสีเขียว1</v>
      </c>
      <c r="G357" s="606"/>
      <c r="H357" s="606"/>
      <c r="I357" s="606"/>
      <c r="J357" s="606"/>
      <c r="K357" s="606"/>
      <c r="L357" s="606"/>
      <c r="M357" s="606"/>
      <c r="N357" s="606"/>
      <c r="O357" s="606"/>
      <c r="P357" s="606"/>
      <c r="Q357" s="606"/>
    </row>
    <row r="358" spans="2:17" ht="21.95" customHeight="1">
      <c r="B358" s="593">
        <v>6</v>
      </c>
      <c r="C358" s="593">
        <v>34010</v>
      </c>
      <c r="D358" s="1178" t="s">
        <v>1823</v>
      </c>
      <c r="E358" s="396" t="s">
        <v>4885</v>
      </c>
      <c r="F358" s="896" t="str">
        <f>VLOOKUP(E358,'รหัส 1-2562-ม.ต้น'!$B$11:$C$86,2)</f>
        <v>ห้องเรียนสีเขียว1</v>
      </c>
      <c r="G358" s="606"/>
      <c r="H358" s="606"/>
      <c r="I358" s="606"/>
      <c r="J358" s="606"/>
      <c r="K358" s="606"/>
      <c r="L358" s="606"/>
      <c r="M358" s="606"/>
      <c r="N358" s="606"/>
      <c r="O358" s="606"/>
      <c r="P358" s="606"/>
      <c r="Q358" s="606"/>
    </row>
    <row r="359" spans="2:17" ht="21.95" customHeight="1">
      <c r="B359" s="593">
        <v>7</v>
      </c>
      <c r="C359" s="593">
        <v>34019</v>
      </c>
      <c r="D359" s="1178" t="s">
        <v>1824</v>
      </c>
      <c r="E359" s="396" t="s">
        <v>4885</v>
      </c>
      <c r="F359" s="896" t="str">
        <f>VLOOKUP(E359,'รหัส 1-2562-ม.ต้น'!$B$11:$C$86,2)</f>
        <v>ห้องเรียนสีเขียว1</v>
      </c>
      <c r="G359" s="606"/>
      <c r="H359" s="606"/>
      <c r="I359" s="606"/>
      <c r="J359" s="606"/>
      <c r="K359" s="606"/>
      <c r="L359" s="606"/>
      <c r="M359" s="606"/>
      <c r="N359" s="606"/>
      <c r="O359" s="606"/>
      <c r="P359" s="606"/>
      <c r="Q359" s="606"/>
    </row>
    <row r="360" spans="2:17" ht="21.95" customHeight="1">
      <c r="B360" s="593">
        <v>8</v>
      </c>
      <c r="C360" s="593">
        <v>34034</v>
      </c>
      <c r="D360" s="1178" t="s">
        <v>1825</v>
      </c>
      <c r="E360" s="396" t="s">
        <v>4873</v>
      </c>
      <c r="F360" s="896" t="str">
        <f>VLOOKUP(E360,'รหัส 1-2562-ม.ต้น'!$B$11:$C$86,2)</f>
        <v>หมากล้อม</v>
      </c>
      <c r="G360" s="606"/>
      <c r="H360" s="606"/>
      <c r="I360" s="606"/>
      <c r="J360" s="606"/>
      <c r="K360" s="606"/>
      <c r="L360" s="606"/>
      <c r="M360" s="606"/>
      <c r="N360" s="606"/>
      <c r="O360" s="606"/>
      <c r="P360" s="606"/>
      <c r="Q360" s="606"/>
    </row>
    <row r="361" spans="2:17" ht="21.95" customHeight="1">
      <c r="B361" s="593">
        <v>9</v>
      </c>
      <c r="C361" s="593">
        <v>34045</v>
      </c>
      <c r="D361" s="1178" t="s">
        <v>1826</v>
      </c>
      <c r="E361" s="396" t="s">
        <v>4873</v>
      </c>
      <c r="F361" s="896" t="str">
        <f>VLOOKUP(E361,'รหัส 1-2562-ม.ต้น'!$B$11:$C$86,2)</f>
        <v>หมากล้อม</v>
      </c>
      <c r="G361" s="606"/>
      <c r="H361" s="606"/>
      <c r="I361" s="606"/>
      <c r="J361" s="606"/>
      <c r="K361" s="606"/>
      <c r="L361" s="606"/>
      <c r="M361" s="606"/>
      <c r="N361" s="606"/>
      <c r="O361" s="606"/>
      <c r="P361" s="606"/>
      <c r="Q361" s="606"/>
    </row>
    <row r="362" spans="2:17" ht="21.95" customHeight="1">
      <c r="B362" s="593">
        <v>10</v>
      </c>
      <c r="C362" s="593">
        <v>34055</v>
      </c>
      <c r="D362" s="1178" t="s">
        <v>1827</v>
      </c>
      <c r="E362" s="396" t="s">
        <v>4885</v>
      </c>
      <c r="F362" s="896" t="str">
        <f>VLOOKUP(E362,'รหัส 1-2562-ม.ต้น'!$B$11:$C$86,2)</f>
        <v>ห้องเรียนสีเขียว1</v>
      </c>
      <c r="G362" s="606"/>
      <c r="H362" s="606"/>
      <c r="I362" s="606"/>
      <c r="J362" s="606"/>
      <c r="K362" s="606"/>
      <c r="L362" s="606"/>
      <c r="M362" s="606"/>
      <c r="N362" s="606"/>
      <c r="O362" s="606"/>
      <c r="P362" s="606"/>
      <c r="Q362" s="606"/>
    </row>
    <row r="363" spans="2:17" ht="21.95" customHeight="1">
      <c r="B363" s="593">
        <v>11</v>
      </c>
      <c r="C363" s="593">
        <v>34074</v>
      </c>
      <c r="D363" s="1178" t="s">
        <v>1828</v>
      </c>
      <c r="E363" s="396" t="s">
        <v>4889</v>
      </c>
      <c r="F363" s="896" t="str">
        <f>VLOOKUP(E363,'รหัส 1-2562-ม.ต้น'!$B$11:$C$86,2)</f>
        <v>ห้องเรียนสีเขียว2</v>
      </c>
      <c r="G363" s="606"/>
      <c r="H363" s="606"/>
      <c r="I363" s="606"/>
      <c r="J363" s="606"/>
      <c r="K363" s="606"/>
      <c r="L363" s="606"/>
      <c r="M363" s="606"/>
      <c r="N363" s="606"/>
      <c r="O363" s="606"/>
      <c r="P363" s="606"/>
      <c r="Q363" s="606"/>
    </row>
    <row r="364" spans="2:17" ht="21.95" customHeight="1">
      <c r="B364" s="593">
        <v>12</v>
      </c>
      <c r="C364" s="593">
        <v>34076</v>
      </c>
      <c r="D364" s="1178" t="s">
        <v>1829</v>
      </c>
      <c r="E364" s="396" t="s">
        <v>4885</v>
      </c>
      <c r="F364" s="896" t="str">
        <f>VLOOKUP(E364,'รหัส 1-2562-ม.ต้น'!$B$11:$C$86,2)</f>
        <v>ห้องเรียนสีเขียว1</v>
      </c>
      <c r="G364" s="606"/>
      <c r="H364" s="606"/>
      <c r="I364" s="606"/>
      <c r="J364" s="606"/>
      <c r="K364" s="606"/>
      <c r="L364" s="606"/>
      <c r="M364" s="606"/>
      <c r="N364" s="606"/>
      <c r="O364" s="606"/>
      <c r="P364" s="606"/>
      <c r="Q364" s="606"/>
    </row>
    <row r="365" spans="2:17" ht="21.95" customHeight="1">
      <c r="B365" s="593">
        <v>13</v>
      </c>
      <c r="C365" s="593">
        <v>34086</v>
      </c>
      <c r="D365" s="1178" t="s">
        <v>1830</v>
      </c>
      <c r="E365" s="396" t="s">
        <v>4885</v>
      </c>
      <c r="F365" s="896" t="str">
        <f>VLOOKUP(E365,'รหัส 1-2562-ม.ต้น'!$B$11:$C$86,2)</f>
        <v>ห้องเรียนสีเขียว1</v>
      </c>
      <c r="G365" s="606"/>
      <c r="H365" s="606"/>
      <c r="I365" s="606"/>
      <c r="J365" s="606"/>
      <c r="K365" s="606"/>
      <c r="L365" s="606"/>
      <c r="M365" s="606"/>
      <c r="N365" s="606"/>
      <c r="O365" s="606"/>
      <c r="P365" s="606"/>
      <c r="Q365" s="606"/>
    </row>
    <row r="366" spans="2:17" ht="21.95" customHeight="1">
      <c r="B366" s="593">
        <v>14</v>
      </c>
      <c r="C366" s="593">
        <v>34090</v>
      </c>
      <c r="D366" s="1178" t="s">
        <v>1831</v>
      </c>
      <c r="E366" s="396" t="s">
        <v>4873</v>
      </c>
      <c r="F366" s="896" t="str">
        <f>VLOOKUP(E366,'รหัส 1-2562-ม.ต้น'!$B$11:$C$86,2)</f>
        <v>หมากล้อม</v>
      </c>
      <c r="G366" s="606"/>
      <c r="H366" s="606"/>
      <c r="I366" s="606"/>
      <c r="J366" s="606"/>
      <c r="K366" s="606"/>
      <c r="L366" s="606"/>
      <c r="M366" s="606"/>
      <c r="N366" s="606"/>
      <c r="O366" s="606"/>
      <c r="P366" s="606"/>
      <c r="Q366" s="606"/>
    </row>
    <row r="367" spans="2:17" ht="21.95" customHeight="1">
      <c r="B367" s="593">
        <v>15</v>
      </c>
      <c r="C367" s="593">
        <v>34111</v>
      </c>
      <c r="D367" s="1178" t="s">
        <v>1817</v>
      </c>
      <c r="E367" s="396" t="s">
        <v>4883</v>
      </c>
      <c r="F367" s="896" t="str">
        <f>VLOOKUP(E367,'รหัส 1-2562-ม.ต้น'!$B$11:$C$86,2)</f>
        <v>เกษตรสร้างโลก</v>
      </c>
      <c r="G367" s="606"/>
      <c r="H367" s="606"/>
      <c r="I367" s="606"/>
      <c r="J367" s="606"/>
      <c r="K367" s="606"/>
      <c r="L367" s="606"/>
      <c r="M367" s="606"/>
      <c r="N367" s="606"/>
      <c r="O367" s="606"/>
      <c r="P367" s="606"/>
      <c r="Q367" s="606"/>
    </row>
    <row r="368" spans="2:17" ht="21.95" customHeight="1">
      <c r="B368" s="593">
        <v>16</v>
      </c>
      <c r="C368" s="593">
        <v>34122</v>
      </c>
      <c r="D368" s="1178" t="s">
        <v>1832</v>
      </c>
      <c r="E368" s="396" t="s">
        <v>4885</v>
      </c>
      <c r="F368" s="896" t="str">
        <f>VLOOKUP(E368,'รหัส 1-2562-ม.ต้น'!$B$11:$C$86,2)</f>
        <v>ห้องเรียนสีเขียว1</v>
      </c>
      <c r="G368" s="606"/>
      <c r="H368" s="606"/>
      <c r="I368" s="606"/>
      <c r="J368" s="606"/>
      <c r="K368" s="606"/>
      <c r="L368" s="606"/>
      <c r="M368" s="606"/>
      <c r="N368" s="606"/>
      <c r="O368" s="606"/>
      <c r="P368" s="606"/>
      <c r="Q368" s="606"/>
    </row>
    <row r="369" spans="2:29" ht="21.95" customHeight="1">
      <c r="B369" s="593">
        <v>17</v>
      </c>
      <c r="C369" s="593">
        <v>34153</v>
      </c>
      <c r="D369" s="1178" t="s">
        <v>1833</v>
      </c>
      <c r="E369" s="396" t="s">
        <v>4885</v>
      </c>
      <c r="F369" s="896" t="str">
        <f>VLOOKUP(E369,'รหัส 1-2562-ม.ต้น'!$B$11:$C$86,2)</f>
        <v>ห้องเรียนสีเขียว1</v>
      </c>
      <c r="G369" s="606"/>
      <c r="H369" s="606"/>
      <c r="I369" s="606"/>
      <c r="J369" s="606"/>
      <c r="K369" s="606"/>
      <c r="L369" s="606"/>
      <c r="M369" s="606"/>
      <c r="N369" s="606"/>
      <c r="O369" s="606"/>
      <c r="P369" s="606"/>
      <c r="Q369" s="606"/>
    </row>
    <row r="370" spans="2:29" ht="21.95" customHeight="1">
      <c r="B370" s="593">
        <v>18</v>
      </c>
      <c r="C370" s="593">
        <v>34155</v>
      </c>
      <c r="D370" s="1178" t="s">
        <v>1834</v>
      </c>
      <c r="E370" s="396" t="s">
        <v>4873</v>
      </c>
      <c r="F370" s="896" t="str">
        <f>VLOOKUP(E370,'รหัส 1-2562-ม.ต้น'!$B$11:$C$86,2)</f>
        <v>หมากล้อม</v>
      </c>
      <c r="G370" s="606"/>
      <c r="H370" s="606"/>
      <c r="I370" s="606"/>
      <c r="J370" s="606"/>
      <c r="K370" s="606"/>
      <c r="L370" s="606"/>
      <c r="M370" s="606"/>
      <c r="N370" s="606"/>
      <c r="O370" s="606"/>
      <c r="P370" s="606"/>
      <c r="Q370" s="606"/>
      <c r="S370" s="682"/>
      <c r="T370" s="683"/>
      <c r="U370" s="680"/>
      <c r="V370" s="672"/>
      <c r="W370" s="634"/>
      <c r="Y370" s="684">
        <v>34472</v>
      </c>
      <c r="Z370" s="685" t="s">
        <v>2135</v>
      </c>
      <c r="AA370" s="670" t="s">
        <v>2138</v>
      </c>
      <c r="AB370" s="686" t="s">
        <v>2139</v>
      </c>
      <c r="AC370" s="634" t="s">
        <v>2134</v>
      </c>
    </row>
    <row r="371" spans="2:29" ht="21.95" customHeight="1">
      <c r="B371" s="593">
        <v>19</v>
      </c>
      <c r="C371" s="593">
        <v>34159</v>
      </c>
      <c r="D371" s="1178" t="s">
        <v>1835</v>
      </c>
      <c r="E371" s="396" t="s">
        <v>4885</v>
      </c>
      <c r="F371" s="896" t="str">
        <f>VLOOKUP(E371,'รหัส 1-2562-ม.ต้น'!$B$11:$C$86,2)</f>
        <v>ห้องเรียนสีเขียว1</v>
      </c>
      <c r="G371" s="606"/>
      <c r="H371" s="606"/>
      <c r="I371" s="606"/>
      <c r="J371" s="606"/>
      <c r="K371" s="606"/>
      <c r="L371" s="606"/>
      <c r="M371" s="606"/>
      <c r="N371" s="606"/>
      <c r="O371" s="606"/>
      <c r="P371" s="606"/>
      <c r="Q371" s="606"/>
      <c r="S371" s="682"/>
      <c r="T371" s="683"/>
      <c r="U371" s="680"/>
      <c r="V371" s="672"/>
      <c r="W371" s="634"/>
      <c r="Y371" s="687">
        <v>34474</v>
      </c>
      <c r="Z371" s="688" t="s">
        <v>2135</v>
      </c>
      <c r="AA371" s="689" t="s">
        <v>2140</v>
      </c>
      <c r="AB371" s="690" t="s">
        <v>2139</v>
      </c>
      <c r="AC371" s="634" t="s">
        <v>2134</v>
      </c>
    </row>
    <row r="372" spans="2:29" ht="21.95" customHeight="1">
      <c r="B372" s="593">
        <v>20</v>
      </c>
      <c r="C372" s="593">
        <v>34165</v>
      </c>
      <c r="D372" s="1178" t="s">
        <v>1836</v>
      </c>
      <c r="E372" s="396" t="s">
        <v>4808</v>
      </c>
      <c r="F372" s="896" t="str">
        <f>VLOOKUP(E372,'รหัส 1-2562-ม.ต้น'!$B$11:$C$86,2)</f>
        <v xml:space="preserve"> Basic   Computer V2</v>
      </c>
      <c r="G372" s="606"/>
      <c r="H372" s="606"/>
      <c r="I372" s="606"/>
      <c r="J372" s="606"/>
      <c r="K372" s="606"/>
      <c r="L372" s="606"/>
      <c r="M372" s="606"/>
      <c r="N372" s="606"/>
      <c r="O372" s="606"/>
      <c r="P372" s="606"/>
      <c r="Q372" s="606"/>
      <c r="S372" s="683"/>
      <c r="T372" s="680"/>
      <c r="U372" s="672"/>
      <c r="V372" s="633"/>
      <c r="W372" s="634"/>
      <c r="Y372" s="691"/>
      <c r="Z372" s="692"/>
      <c r="AA372" s="693"/>
      <c r="AB372" s="651"/>
      <c r="AC372" s="694"/>
    </row>
    <row r="373" spans="2:29" ht="21.95" customHeight="1">
      <c r="B373" s="593">
        <v>21</v>
      </c>
      <c r="C373" s="593">
        <v>34179</v>
      </c>
      <c r="D373" s="1178" t="s">
        <v>1837</v>
      </c>
      <c r="E373" s="396" t="s">
        <v>4885</v>
      </c>
      <c r="F373" s="896" t="str">
        <f>VLOOKUP(E373,'รหัส 1-2562-ม.ต้น'!$B$11:$C$86,2)</f>
        <v>ห้องเรียนสีเขียว1</v>
      </c>
      <c r="G373" s="606"/>
      <c r="H373" s="606"/>
      <c r="I373" s="606"/>
      <c r="J373" s="606"/>
      <c r="K373" s="606"/>
      <c r="L373" s="606"/>
      <c r="M373" s="606"/>
      <c r="N373" s="606"/>
      <c r="O373" s="606"/>
      <c r="P373" s="606"/>
      <c r="Q373" s="606"/>
      <c r="S373" s="683"/>
      <c r="T373" s="680"/>
      <c r="U373" s="672"/>
      <c r="V373" s="633"/>
      <c r="W373" s="634"/>
      <c r="Y373" s="683"/>
      <c r="Z373" s="680"/>
      <c r="AA373" s="672"/>
      <c r="AB373" s="633"/>
      <c r="AC373" s="634"/>
    </row>
    <row r="374" spans="2:29" ht="21.95" customHeight="1">
      <c r="B374" s="627">
        <v>22</v>
      </c>
      <c r="C374" s="645">
        <v>34472</v>
      </c>
      <c r="D374" s="1190" t="s">
        <v>3338</v>
      </c>
      <c r="E374" s="396" t="s">
        <v>4873</v>
      </c>
      <c r="F374" s="896" t="str">
        <f>VLOOKUP(E374,'รหัส 1-2562-ม.ต้น'!$B$11:$C$86,2)</f>
        <v>หมากล้อม</v>
      </c>
      <c r="G374" s="606"/>
      <c r="H374" s="606"/>
      <c r="I374" s="606"/>
      <c r="J374" s="606"/>
      <c r="K374" s="606"/>
      <c r="L374" s="606"/>
      <c r="M374" s="606"/>
      <c r="N374" s="606"/>
      <c r="O374" s="606"/>
      <c r="P374" s="606"/>
      <c r="Q374" s="606"/>
      <c r="S374" s="683"/>
      <c r="T374" s="680"/>
      <c r="U374" s="672"/>
      <c r="V374" s="633"/>
      <c r="W374" s="634"/>
      <c r="Y374" s="683"/>
      <c r="Z374" s="680"/>
      <c r="AA374" s="672"/>
      <c r="AB374" s="633"/>
      <c r="AC374" s="634"/>
    </row>
    <row r="375" spans="2:29" ht="21.95" customHeight="1">
      <c r="B375" s="593">
        <v>23</v>
      </c>
      <c r="C375" s="646">
        <v>34474</v>
      </c>
      <c r="D375" s="1178" t="s">
        <v>3339</v>
      </c>
      <c r="E375" s="396" t="s">
        <v>4883</v>
      </c>
      <c r="F375" s="896" t="str">
        <f>VLOOKUP(E375,'รหัส 1-2562-ม.ต้น'!$B$11:$C$86,2)</f>
        <v>เกษตรสร้างโลก</v>
      </c>
      <c r="G375" s="606"/>
      <c r="H375" s="606"/>
      <c r="I375" s="606"/>
      <c r="J375" s="606"/>
      <c r="K375" s="606"/>
      <c r="L375" s="606"/>
      <c r="M375" s="606"/>
      <c r="N375" s="606"/>
      <c r="O375" s="606"/>
      <c r="P375" s="606"/>
      <c r="Q375" s="606"/>
      <c r="S375" s="683"/>
      <c r="T375" s="680"/>
      <c r="U375" s="672"/>
      <c r="V375" s="633"/>
      <c r="W375" s="634"/>
      <c r="Y375" s="683"/>
      <c r="Z375" s="680"/>
      <c r="AA375" s="672"/>
      <c r="AB375" s="633"/>
      <c r="AC375" s="634"/>
    </row>
    <row r="376" spans="2:29" ht="21.95" customHeight="1">
      <c r="B376" s="627">
        <v>24</v>
      </c>
      <c r="C376" s="695">
        <v>35002</v>
      </c>
      <c r="D376" s="1178" t="s">
        <v>3404</v>
      </c>
      <c r="E376" s="396" t="s">
        <v>4845</v>
      </c>
      <c r="F376" s="896" t="str">
        <f>VLOOKUP(E376,'รหัส 1-2562-ม.ต้น'!$B$11:$C$86,2)</f>
        <v>เพลงคุณธรรม</v>
      </c>
      <c r="G376" s="606"/>
      <c r="H376" s="606"/>
      <c r="I376" s="606"/>
      <c r="J376" s="606"/>
      <c r="K376" s="606"/>
      <c r="L376" s="606"/>
      <c r="M376" s="606"/>
      <c r="N376" s="606"/>
      <c r="O376" s="606"/>
      <c r="P376" s="606"/>
      <c r="Q376" s="606"/>
      <c r="S376" s="683"/>
      <c r="T376" s="794">
        <v>35003</v>
      </c>
      <c r="U376" s="795" t="s">
        <v>2135</v>
      </c>
      <c r="V376" s="795" t="s">
        <v>3403</v>
      </c>
      <c r="W376" s="796" t="s">
        <v>2134</v>
      </c>
      <c r="X376" s="797">
        <v>241919</v>
      </c>
      <c r="Y376" s="683"/>
      <c r="Z376" s="680"/>
      <c r="AA376" s="672"/>
      <c r="AB376" s="633"/>
      <c r="AC376" s="634"/>
    </row>
    <row r="377" spans="2:29" ht="21.95" customHeight="1">
      <c r="B377" s="593">
        <v>25</v>
      </c>
      <c r="C377" s="628">
        <v>34207</v>
      </c>
      <c r="D377" s="1191" t="s">
        <v>4591</v>
      </c>
      <c r="E377" s="396" t="s">
        <v>4845</v>
      </c>
      <c r="F377" s="896" t="str">
        <f>VLOOKUP(E377,'รหัส 1-2562-ม.ต้น'!$B$11:$C$86,2)</f>
        <v>เพลงคุณธรรม</v>
      </c>
      <c r="G377" s="606"/>
      <c r="H377" s="606"/>
      <c r="I377" s="606"/>
      <c r="J377" s="606"/>
      <c r="K377" s="606"/>
      <c r="L377" s="606"/>
      <c r="M377" s="606"/>
      <c r="N377" s="606"/>
      <c r="O377" s="606"/>
      <c r="P377" s="606"/>
      <c r="Q377" s="606"/>
      <c r="S377" s="622"/>
      <c r="T377" s="622"/>
      <c r="U377" s="622"/>
      <c r="V377" s="622"/>
      <c r="Y377" s="622"/>
      <c r="Z377" s="622"/>
      <c r="AA377" s="622"/>
      <c r="AB377" s="622"/>
    </row>
    <row r="378" spans="2:29" ht="21.95" customHeight="1">
      <c r="B378" s="627">
        <v>26</v>
      </c>
      <c r="C378" s="593">
        <v>34213</v>
      </c>
      <c r="D378" s="1178" t="s">
        <v>2030</v>
      </c>
      <c r="E378" s="396" t="s">
        <v>4933</v>
      </c>
      <c r="F378" s="896" t="str">
        <f>VLOOKUP(E378,'รหัส 1-2562-ม.ต้น'!$B$11:$C$86,2)</f>
        <v>เครือข่ายเพื่อนเด็ก2</v>
      </c>
      <c r="G378" s="606"/>
      <c r="H378" s="606"/>
      <c r="I378" s="606"/>
      <c r="J378" s="606"/>
      <c r="K378" s="606"/>
      <c r="L378" s="606"/>
      <c r="M378" s="606"/>
      <c r="N378" s="606"/>
      <c r="O378" s="606"/>
      <c r="P378" s="606"/>
      <c r="Q378" s="606"/>
      <c r="S378" s="622"/>
      <c r="T378" s="622"/>
      <c r="U378" s="622"/>
      <c r="V378" s="622"/>
      <c r="Y378" s="622"/>
      <c r="Z378" s="622"/>
      <c r="AA378" s="622"/>
      <c r="AB378" s="622"/>
    </row>
    <row r="379" spans="2:29" ht="21.95" customHeight="1">
      <c r="B379" s="593">
        <v>27</v>
      </c>
      <c r="C379" s="593">
        <v>34218</v>
      </c>
      <c r="D379" s="1178" t="s">
        <v>2031</v>
      </c>
      <c r="E379" s="396" t="s">
        <v>4823</v>
      </c>
      <c r="F379" s="896" t="str">
        <f>VLOOKUP(E379,'รหัส 1-2562-ม.ต้น'!$B$11:$C$86,2)</f>
        <v xml:space="preserve"> Happy  Fun</v>
      </c>
      <c r="G379" s="606"/>
      <c r="H379" s="606"/>
      <c r="I379" s="606"/>
      <c r="J379" s="606"/>
      <c r="K379" s="606"/>
      <c r="L379" s="606"/>
      <c r="M379" s="606"/>
      <c r="N379" s="606"/>
      <c r="O379" s="606"/>
      <c r="P379" s="606"/>
      <c r="Q379" s="606"/>
      <c r="S379" s="622"/>
      <c r="T379" s="622"/>
      <c r="U379" s="680"/>
      <c r="V379" s="680"/>
      <c r="Y379" s="622"/>
      <c r="Z379" s="622"/>
      <c r="AA379" s="680"/>
      <c r="AB379" s="680"/>
    </row>
    <row r="380" spans="2:29" ht="21.95" customHeight="1">
      <c r="B380" s="627">
        <v>28</v>
      </c>
      <c r="C380" s="593">
        <v>34238</v>
      </c>
      <c r="D380" s="1178" t="s">
        <v>2032</v>
      </c>
      <c r="E380" s="396" t="s">
        <v>4883</v>
      </c>
      <c r="F380" s="896" t="str">
        <f>VLOOKUP(E380,'รหัส 1-2562-ม.ต้น'!$B$11:$C$86,2)</f>
        <v>เกษตรสร้างโลก</v>
      </c>
      <c r="G380" s="606"/>
      <c r="H380" s="606"/>
      <c r="I380" s="606"/>
      <c r="J380" s="606"/>
      <c r="K380" s="606"/>
      <c r="L380" s="606"/>
      <c r="M380" s="606"/>
      <c r="N380" s="606"/>
      <c r="O380" s="606"/>
      <c r="P380" s="606"/>
      <c r="Q380" s="606"/>
    </row>
    <row r="381" spans="2:29" ht="21.95" customHeight="1">
      <c r="B381" s="593">
        <v>29</v>
      </c>
      <c r="C381" s="593">
        <v>34256</v>
      </c>
      <c r="D381" s="1178" t="s">
        <v>2033</v>
      </c>
      <c r="E381" s="396" t="s">
        <v>4821</v>
      </c>
      <c r="F381" s="896" t="str">
        <f>VLOOKUP(E381,'รหัส 1-2562-ม.ต้น'!$B$11:$C$86,2)</f>
        <v>D.I.Y. Tiedye</v>
      </c>
      <c r="G381" s="606"/>
      <c r="H381" s="606"/>
      <c r="I381" s="606"/>
      <c r="J381" s="606"/>
      <c r="K381" s="606"/>
      <c r="L381" s="606"/>
      <c r="M381" s="606"/>
      <c r="N381" s="606"/>
      <c r="O381" s="606"/>
      <c r="P381" s="606"/>
      <c r="Q381" s="606"/>
    </row>
    <row r="382" spans="2:29" ht="21.95" customHeight="1">
      <c r="B382" s="627">
        <v>30</v>
      </c>
      <c r="C382" s="593">
        <v>34260</v>
      </c>
      <c r="D382" s="1178" t="s">
        <v>2034</v>
      </c>
      <c r="E382" s="396" t="s">
        <v>4823</v>
      </c>
      <c r="F382" s="896" t="str">
        <f>VLOOKUP(E382,'รหัส 1-2562-ม.ต้น'!$B$11:$C$86,2)</f>
        <v xml:space="preserve"> Happy  Fun</v>
      </c>
      <c r="G382" s="606" t="s">
        <v>44</v>
      </c>
      <c r="H382" s="606" t="s">
        <v>44</v>
      </c>
      <c r="I382" s="606"/>
      <c r="J382" s="606"/>
      <c r="K382" s="606"/>
      <c r="L382" s="606"/>
      <c r="M382" s="606"/>
      <c r="N382" s="606"/>
      <c r="O382" s="606"/>
      <c r="P382" s="606"/>
      <c r="Q382" s="606"/>
    </row>
    <row r="383" spans="2:29" ht="21.95" customHeight="1">
      <c r="B383" s="593">
        <v>31</v>
      </c>
      <c r="C383" s="593">
        <v>34264</v>
      </c>
      <c r="D383" s="1178" t="s">
        <v>2035</v>
      </c>
      <c r="E383" s="396" t="s">
        <v>4823</v>
      </c>
      <c r="F383" s="896" t="str">
        <f>VLOOKUP(E383,'รหัส 1-2562-ม.ต้น'!$B$11:$C$86,2)</f>
        <v xml:space="preserve"> Happy  Fun</v>
      </c>
      <c r="G383" s="606"/>
      <c r="H383" s="606"/>
      <c r="I383" s="606"/>
      <c r="J383" s="606"/>
      <c r="K383" s="606"/>
      <c r="L383" s="606"/>
      <c r="M383" s="606"/>
      <c r="N383" s="606"/>
      <c r="O383" s="606"/>
      <c r="P383" s="606"/>
      <c r="Q383" s="606"/>
    </row>
    <row r="384" spans="2:29" ht="21.95" customHeight="1">
      <c r="B384" s="627">
        <v>32</v>
      </c>
      <c r="C384" s="593">
        <v>34276</v>
      </c>
      <c r="D384" s="1178" t="s">
        <v>2036</v>
      </c>
      <c r="E384" s="396" t="s">
        <v>4823</v>
      </c>
      <c r="F384" s="896" t="str">
        <f>VLOOKUP(E384,'รหัส 1-2562-ม.ต้น'!$B$11:$C$86,2)</f>
        <v xml:space="preserve"> Happy  Fun</v>
      </c>
      <c r="G384" s="606"/>
      <c r="H384" s="606"/>
      <c r="I384" s="606"/>
      <c r="J384" s="606"/>
      <c r="K384" s="606"/>
      <c r="L384" s="606"/>
      <c r="M384" s="606"/>
      <c r="N384" s="606"/>
      <c r="O384" s="606"/>
      <c r="P384" s="606"/>
      <c r="Q384" s="606"/>
    </row>
    <row r="385" spans="2:24" ht="21.95" customHeight="1">
      <c r="B385" s="593">
        <v>33</v>
      </c>
      <c r="C385" s="593">
        <v>34277</v>
      </c>
      <c r="D385" s="1178" t="s">
        <v>2037</v>
      </c>
      <c r="E385" s="396" t="s">
        <v>4823</v>
      </c>
      <c r="F385" s="896" t="str">
        <f>VLOOKUP(E385,'รหัส 1-2562-ม.ต้น'!$B$11:$C$86,2)</f>
        <v xml:space="preserve"> Happy  Fun</v>
      </c>
      <c r="G385" s="606"/>
      <c r="H385" s="606"/>
      <c r="I385" s="606"/>
      <c r="J385" s="606"/>
      <c r="K385" s="606"/>
      <c r="L385" s="606"/>
      <c r="M385" s="606"/>
      <c r="N385" s="606"/>
      <c r="O385" s="606"/>
      <c r="P385" s="606"/>
      <c r="Q385" s="606"/>
      <c r="T385" s="630"/>
      <c r="U385" s="426"/>
      <c r="V385" s="666"/>
      <c r="W385" s="666"/>
      <c r="X385" s="666"/>
    </row>
    <row r="386" spans="2:24" ht="21.95" customHeight="1">
      <c r="B386" s="627">
        <v>34</v>
      </c>
      <c r="C386" s="593">
        <v>34285</v>
      </c>
      <c r="D386" s="1178" t="s">
        <v>2028</v>
      </c>
      <c r="E386" s="396" t="s">
        <v>4843</v>
      </c>
      <c r="F386" s="896" t="str">
        <f>VLOOKUP(E386,'รหัส 1-2562-ม.ต้น'!$B$11:$C$86,2)</f>
        <v>PHOTO POST</v>
      </c>
      <c r="G386" s="606"/>
      <c r="H386" s="606"/>
      <c r="I386" s="606"/>
      <c r="J386" s="606"/>
      <c r="K386" s="606"/>
      <c r="L386" s="606"/>
      <c r="M386" s="606"/>
      <c r="N386" s="606"/>
      <c r="O386" s="606"/>
      <c r="P386" s="606"/>
      <c r="Q386" s="606"/>
    </row>
    <row r="387" spans="2:24" ht="21.95" customHeight="1">
      <c r="B387" s="593">
        <v>35</v>
      </c>
      <c r="C387" s="593">
        <v>34286</v>
      </c>
      <c r="D387" s="1178" t="s">
        <v>2038</v>
      </c>
      <c r="E387" s="396" t="s">
        <v>4821</v>
      </c>
      <c r="F387" s="896" t="str">
        <f>VLOOKUP(E387,'รหัส 1-2562-ม.ต้น'!$B$11:$C$86,2)</f>
        <v>D.I.Y. Tiedye</v>
      </c>
      <c r="G387" s="606"/>
      <c r="H387" s="606"/>
      <c r="I387" s="606"/>
      <c r="J387" s="606"/>
      <c r="K387" s="606"/>
      <c r="L387" s="606"/>
      <c r="M387" s="606"/>
      <c r="N387" s="606"/>
      <c r="O387" s="606"/>
      <c r="P387" s="606"/>
      <c r="Q387" s="606"/>
    </row>
    <row r="388" spans="2:24" ht="21.95" customHeight="1">
      <c r="B388" s="627">
        <v>36</v>
      </c>
      <c r="C388" s="593">
        <v>34287</v>
      </c>
      <c r="D388" s="1178" t="s">
        <v>2039</v>
      </c>
      <c r="E388" s="396"/>
      <c r="F388" s="896" t="e">
        <f>VLOOKUP(E388,'รหัส 1-2562-ม.ต้น'!$B$11:$C$86,2)</f>
        <v>#N/A</v>
      </c>
      <c r="G388" s="606"/>
      <c r="H388" s="606"/>
      <c r="I388" s="606"/>
      <c r="J388" s="606"/>
      <c r="K388" s="606"/>
      <c r="L388" s="606"/>
      <c r="M388" s="606"/>
      <c r="N388" s="606"/>
      <c r="O388" s="606"/>
      <c r="P388" s="606"/>
      <c r="Q388" s="606"/>
    </row>
    <row r="389" spans="2:24" ht="21.95" customHeight="1">
      <c r="B389" s="593">
        <v>37</v>
      </c>
      <c r="C389" s="593">
        <v>34324</v>
      </c>
      <c r="D389" s="1178" t="s">
        <v>2040</v>
      </c>
      <c r="E389" s="396" t="s">
        <v>4937</v>
      </c>
      <c r="F389" s="896" t="str">
        <f>VLOOKUP(E389,'รหัส 1-2562-ม.ต้น'!$B$11:$C$86,2)</f>
        <v>เครือข่ายเพื่อนเด็ก</v>
      </c>
      <c r="G389" s="606"/>
      <c r="H389" s="606"/>
      <c r="I389" s="606"/>
      <c r="J389" s="606"/>
      <c r="K389" s="606"/>
      <c r="L389" s="606"/>
      <c r="M389" s="606"/>
      <c r="N389" s="606"/>
      <c r="O389" s="606"/>
      <c r="P389" s="606"/>
      <c r="Q389" s="606"/>
    </row>
    <row r="390" spans="2:24" ht="21.95" customHeight="1">
      <c r="B390" s="627">
        <v>38</v>
      </c>
      <c r="C390" s="593">
        <v>34327</v>
      </c>
      <c r="D390" s="1178" t="s">
        <v>2041</v>
      </c>
      <c r="E390" s="396" t="s">
        <v>4941</v>
      </c>
      <c r="F390" s="896" t="str">
        <f>VLOOKUP(E390,'รหัส 1-2562-ม.ต้น'!$B$11:$C$86,2)</f>
        <v>จิปาถะ</v>
      </c>
      <c r="G390" s="606"/>
      <c r="H390" s="606"/>
      <c r="I390" s="606"/>
      <c r="J390" s="606"/>
      <c r="K390" s="606"/>
      <c r="L390" s="606"/>
      <c r="M390" s="606"/>
      <c r="N390" s="606"/>
      <c r="O390" s="606"/>
      <c r="P390" s="606"/>
      <c r="Q390" s="606"/>
    </row>
    <row r="391" spans="2:24" ht="21.95" customHeight="1">
      <c r="B391" s="593">
        <v>39</v>
      </c>
      <c r="C391" s="593">
        <v>34332</v>
      </c>
      <c r="D391" s="1178" t="s">
        <v>2042</v>
      </c>
      <c r="E391" s="396" t="s">
        <v>4937</v>
      </c>
      <c r="F391" s="896" t="str">
        <f>VLOOKUP(E391,'รหัส 1-2562-ม.ต้น'!$B$11:$C$86,2)</f>
        <v>เครือข่ายเพื่อนเด็ก</v>
      </c>
      <c r="I391" s="606"/>
      <c r="J391" s="606"/>
      <c r="K391" s="606"/>
      <c r="L391" s="606"/>
      <c r="M391" s="606"/>
      <c r="N391" s="606"/>
      <c r="O391" s="606"/>
      <c r="P391" s="606"/>
      <c r="Q391" s="606"/>
    </row>
    <row r="392" spans="2:24" ht="21.95" customHeight="1">
      <c r="B392" s="627">
        <v>40</v>
      </c>
      <c r="C392" s="593">
        <v>34350</v>
      </c>
      <c r="D392" s="1178" t="s">
        <v>2043</v>
      </c>
      <c r="E392" s="396" t="s">
        <v>4941</v>
      </c>
      <c r="F392" s="896" t="str">
        <f>VLOOKUP(E392,'รหัส 1-2562-ม.ต้น'!$B$11:$C$86,2)</f>
        <v>จิปาถะ</v>
      </c>
      <c r="G392" s="606"/>
      <c r="H392" s="606"/>
      <c r="I392" s="606"/>
      <c r="J392" s="606"/>
      <c r="K392" s="606"/>
      <c r="L392" s="606"/>
      <c r="M392" s="606"/>
      <c r="N392" s="606"/>
      <c r="O392" s="606"/>
      <c r="P392" s="606"/>
      <c r="Q392" s="606"/>
    </row>
    <row r="393" spans="2:24" ht="21.95" customHeight="1">
      <c r="B393" s="593">
        <v>41</v>
      </c>
      <c r="C393" s="593">
        <v>34372</v>
      </c>
      <c r="D393" s="1178" t="s">
        <v>2044</v>
      </c>
      <c r="E393" s="396" t="s">
        <v>4823</v>
      </c>
      <c r="F393" s="896" t="str">
        <f>VLOOKUP(E393,'รหัส 1-2562-ม.ต้น'!$B$11:$C$86,2)</f>
        <v xml:space="preserve"> Happy  Fun</v>
      </c>
      <c r="G393" s="606"/>
      <c r="H393" s="606"/>
      <c r="I393" s="606"/>
      <c r="J393" s="606"/>
      <c r="K393" s="606"/>
      <c r="L393" s="606"/>
      <c r="M393" s="606"/>
      <c r="N393" s="606"/>
      <c r="O393" s="606"/>
      <c r="P393" s="606"/>
      <c r="Q393" s="606"/>
    </row>
    <row r="394" spans="2:24" ht="21.95" customHeight="1">
      <c r="B394" s="627">
        <v>42</v>
      </c>
      <c r="C394" s="593">
        <v>34381</v>
      </c>
      <c r="D394" s="1178" t="s">
        <v>2045</v>
      </c>
      <c r="E394" s="396" t="s">
        <v>4843</v>
      </c>
      <c r="F394" s="896" t="str">
        <f>VLOOKUP(E394,'รหัส 1-2562-ม.ต้น'!$B$11:$C$86,2)</f>
        <v>PHOTO POST</v>
      </c>
      <c r="G394" s="606"/>
      <c r="H394" s="606"/>
      <c r="I394" s="606"/>
      <c r="J394" s="606"/>
      <c r="K394" s="606"/>
      <c r="L394" s="606"/>
      <c r="M394" s="606"/>
      <c r="N394" s="606"/>
      <c r="O394" s="606"/>
      <c r="P394" s="606"/>
      <c r="Q394" s="606"/>
    </row>
    <row r="395" spans="2:24" ht="21.95" customHeight="1">
      <c r="B395" s="593">
        <v>43</v>
      </c>
      <c r="C395" s="593">
        <v>34406</v>
      </c>
      <c r="D395" s="748" t="s">
        <v>2046</v>
      </c>
      <c r="E395" s="396" t="s">
        <v>4937</v>
      </c>
      <c r="F395" s="896" t="str">
        <f>VLOOKUP(E395,'รหัส 1-2562-ม.ต้น'!$B$11:$C$86,2)</f>
        <v>เครือข่ายเพื่อนเด็ก</v>
      </c>
      <c r="G395" s="606"/>
      <c r="H395" s="606"/>
      <c r="I395" s="606"/>
      <c r="J395" s="606"/>
      <c r="K395" s="606"/>
      <c r="L395" s="606"/>
      <c r="M395" s="606"/>
      <c r="N395" s="606"/>
      <c r="O395" s="606"/>
      <c r="P395" s="606"/>
      <c r="Q395" s="606"/>
      <c r="S395" s="630" t="s">
        <v>4674</v>
      </c>
    </row>
    <row r="396" spans="2:24" ht="21.95" customHeight="1">
      <c r="B396" s="627">
        <v>44</v>
      </c>
      <c r="C396" s="593">
        <v>34422</v>
      </c>
      <c r="D396" s="748" t="s">
        <v>2047</v>
      </c>
      <c r="E396" s="396" t="s">
        <v>4895</v>
      </c>
      <c r="F396" s="896" t="str">
        <f>VLOOKUP(E396,'รหัส 1-2562-ม.ต้น'!$B$11:$C$86,2)</f>
        <v xml:space="preserve"> The  Voice  TPS</v>
      </c>
      <c r="G396" s="606"/>
      <c r="H396" s="606"/>
      <c r="I396" s="606"/>
      <c r="J396" s="606"/>
      <c r="K396" s="606"/>
      <c r="L396" s="606"/>
      <c r="M396" s="606"/>
      <c r="N396" s="606"/>
      <c r="O396" s="606"/>
      <c r="P396" s="606"/>
      <c r="Q396" s="606"/>
    </row>
    <row r="397" spans="2:24" ht="21.95" customHeight="1">
      <c r="B397" s="593">
        <v>45</v>
      </c>
      <c r="C397" s="593">
        <v>34436</v>
      </c>
      <c r="D397" s="748" t="s">
        <v>2048</v>
      </c>
      <c r="E397" s="396" t="s">
        <v>4895</v>
      </c>
      <c r="F397" s="896" t="str">
        <f>VLOOKUP(E397,'รหัส 1-2562-ม.ต้น'!$B$11:$C$86,2)</f>
        <v xml:space="preserve"> The  Voice  TPS</v>
      </c>
      <c r="G397" s="606"/>
      <c r="H397" s="606"/>
      <c r="I397" s="606"/>
      <c r="J397" s="606"/>
      <c r="K397" s="606"/>
      <c r="L397" s="606"/>
      <c r="M397" s="606"/>
      <c r="N397" s="606"/>
      <c r="O397" s="606"/>
      <c r="P397" s="606"/>
      <c r="Q397" s="606"/>
    </row>
    <row r="398" spans="2:24" ht="21.95" customHeight="1">
      <c r="B398" s="593">
        <v>46</v>
      </c>
      <c r="C398" s="593">
        <v>34462</v>
      </c>
      <c r="D398" s="1178" t="s">
        <v>2029</v>
      </c>
      <c r="E398" s="396" t="s">
        <v>4941</v>
      </c>
      <c r="F398" s="896" t="str">
        <f>VLOOKUP(E398,'รหัส 1-2562-ม.ต้น'!$B$11:$C$86,2)</f>
        <v>จิปาถะ</v>
      </c>
      <c r="G398" s="606"/>
      <c r="H398" s="606"/>
      <c r="I398" s="606"/>
      <c r="J398" s="606"/>
      <c r="K398" s="606"/>
      <c r="L398" s="606"/>
      <c r="M398" s="606"/>
      <c r="N398" s="606"/>
      <c r="O398" s="606"/>
      <c r="P398" s="606"/>
      <c r="Q398" s="606"/>
    </row>
    <row r="399" spans="2:24" ht="21.95" customHeight="1">
      <c r="B399" s="627">
        <v>47</v>
      </c>
      <c r="C399" s="663">
        <v>35003</v>
      </c>
      <c r="D399" s="1178" t="s">
        <v>3407</v>
      </c>
      <c r="E399" s="396" t="s">
        <v>4823</v>
      </c>
      <c r="F399" s="896" t="str">
        <f>VLOOKUP(E399,'รหัส 1-2562-ม.ต้น'!$B$11:$C$86,2)</f>
        <v xml:space="preserve"> Happy  Fun</v>
      </c>
      <c r="G399" s="606"/>
      <c r="H399" s="606"/>
      <c r="I399" s="606"/>
      <c r="J399" s="606"/>
      <c r="K399" s="606"/>
      <c r="L399" s="606"/>
      <c r="M399" s="606"/>
      <c r="N399" s="606"/>
      <c r="O399" s="606"/>
      <c r="P399" s="606"/>
      <c r="Q399" s="658"/>
      <c r="S399" s="389">
        <v>35004</v>
      </c>
      <c r="T399" s="795" t="s">
        <v>2133</v>
      </c>
      <c r="U399" s="795" t="s">
        <v>3405</v>
      </c>
      <c r="V399" s="639" t="s">
        <v>2134</v>
      </c>
      <c r="W399" s="797">
        <v>241919</v>
      </c>
    </row>
    <row r="400" spans="2:24" ht="21.95" customHeight="1">
      <c r="B400" s="593">
        <v>48</v>
      </c>
      <c r="C400" s="663">
        <v>35004</v>
      </c>
      <c r="D400" s="1178" t="s">
        <v>3408</v>
      </c>
      <c r="E400" s="396" t="s">
        <v>4823</v>
      </c>
      <c r="F400" s="896" t="str">
        <f>VLOOKUP(E400,'รหัส 1-2562-ม.ต้น'!$B$11:$C$86,2)</f>
        <v xml:space="preserve"> Happy  Fun</v>
      </c>
      <c r="G400" s="606"/>
      <c r="H400" s="606"/>
      <c r="I400" s="606"/>
      <c r="J400" s="606"/>
      <c r="K400" s="606"/>
      <c r="L400" s="606"/>
      <c r="M400" s="606"/>
      <c r="N400" s="606"/>
      <c r="O400" s="606"/>
      <c r="P400" s="606"/>
      <c r="Q400" s="658"/>
      <c r="S400" s="798">
        <v>35005</v>
      </c>
      <c r="T400" s="795" t="s">
        <v>2133</v>
      </c>
      <c r="U400" s="795" t="s">
        <v>3406</v>
      </c>
      <c r="V400" s="639" t="s">
        <v>2134</v>
      </c>
      <c r="W400" s="797">
        <v>241919</v>
      </c>
    </row>
    <row r="401" spans="2:24" ht="21.95" customHeight="1">
      <c r="B401" s="591"/>
      <c r="C401" s="667"/>
      <c r="D401" s="1192"/>
      <c r="E401" s="622"/>
      <c r="F401" s="622"/>
      <c r="G401" s="622"/>
      <c r="H401" s="622"/>
      <c r="I401" s="622"/>
      <c r="J401" s="622"/>
      <c r="K401" s="622"/>
      <c r="L401" s="622"/>
      <c r="M401" s="622"/>
      <c r="N401" s="622"/>
      <c r="O401" s="622"/>
      <c r="P401" s="622"/>
      <c r="Q401" s="622"/>
    </row>
    <row r="402" spans="2:24" ht="21.95" customHeight="1">
      <c r="B402" s="591"/>
      <c r="C402" s="591"/>
    </row>
    <row r="403" spans="2:24" ht="21.95" customHeight="1">
      <c r="B403" s="1359"/>
      <c r="C403" s="1359"/>
      <c r="D403" s="1182"/>
      <c r="E403" s="1361"/>
      <c r="F403" s="1361"/>
      <c r="G403" s="1361"/>
      <c r="H403" s="1361"/>
      <c r="I403" s="1361"/>
      <c r="J403" s="1361"/>
      <c r="K403" s="1361"/>
      <c r="L403" s="1361"/>
      <c r="M403" s="1361"/>
      <c r="N403" s="1361"/>
      <c r="O403" s="1361"/>
      <c r="P403" s="1361"/>
      <c r="Q403" s="1361"/>
    </row>
    <row r="404" spans="2:24" ht="21.95" customHeight="1">
      <c r="B404" s="1359"/>
      <c r="C404" s="1359"/>
      <c r="D404" s="1182"/>
      <c r="E404" s="1362"/>
      <c r="F404" s="1362"/>
      <c r="G404" s="1362"/>
      <c r="H404" s="1362"/>
      <c r="I404" s="1362"/>
      <c r="J404" s="1362"/>
      <c r="K404" s="1362"/>
      <c r="L404" s="1362"/>
      <c r="M404" s="1362"/>
      <c r="N404" s="1362"/>
      <c r="O404" s="1362"/>
      <c r="P404" s="1361"/>
      <c r="Q404" s="1361"/>
    </row>
    <row r="405" spans="2:24" ht="21.95" customHeight="1">
      <c r="B405" s="1359"/>
      <c r="C405" s="1359"/>
      <c r="D405" s="1182"/>
      <c r="E405" s="864"/>
      <c r="F405" s="864"/>
      <c r="G405" s="864"/>
      <c r="H405" s="743"/>
      <c r="I405" s="743"/>
      <c r="J405" s="743"/>
      <c r="K405" s="743"/>
      <c r="L405" s="743"/>
      <c r="M405" s="743"/>
      <c r="N405" s="743"/>
      <c r="O405" s="743"/>
      <c r="P405" s="745"/>
      <c r="Q405" s="745"/>
      <c r="U405" s="747"/>
      <c r="V405" s="747"/>
      <c r="W405" s="747"/>
    </row>
    <row r="406" spans="2:24" ht="21.95" customHeight="1">
      <c r="B406" s="1359"/>
      <c r="C406" s="1359"/>
      <c r="D406" s="1182"/>
      <c r="E406" s="1362"/>
      <c r="F406" s="1362"/>
      <c r="G406" s="1362"/>
      <c r="H406" s="1362"/>
      <c r="I406" s="1362"/>
      <c r="J406" s="1362"/>
      <c r="K406" s="1362"/>
      <c r="L406" s="1362"/>
      <c r="M406" s="1362"/>
      <c r="N406" s="1362"/>
      <c r="O406" s="1362"/>
      <c r="P406" s="1362"/>
      <c r="Q406" s="1362"/>
      <c r="U406" s="747"/>
      <c r="V406" s="622"/>
      <c r="W406" s="622"/>
    </row>
    <row r="407" spans="2:24" ht="21.95" customHeight="1">
      <c r="B407" s="826" t="s">
        <v>1</v>
      </c>
      <c r="C407" s="826" t="s">
        <v>2</v>
      </c>
      <c r="D407" s="1166" t="s">
        <v>2116</v>
      </c>
      <c r="E407" s="826" t="s">
        <v>4793</v>
      </c>
      <c r="F407" s="826" t="s">
        <v>4794</v>
      </c>
      <c r="G407" s="826" t="s">
        <v>5081</v>
      </c>
      <c r="H407" s="826" t="s">
        <v>4795</v>
      </c>
      <c r="I407" s="681"/>
      <c r="J407" s="681"/>
      <c r="K407" s="681"/>
      <c r="L407" s="681"/>
      <c r="M407" s="681"/>
      <c r="N407" s="681"/>
      <c r="O407" s="681"/>
      <c r="P407" s="681"/>
      <c r="Q407" s="587"/>
    </row>
    <row r="408" spans="2:24" ht="21.95" customHeight="1">
      <c r="B408" s="593">
        <v>1</v>
      </c>
      <c r="C408" s="593">
        <v>33981</v>
      </c>
      <c r="D408" s="1178" t="s">
        <v>1838</v>
      </c>
      <c r="E408" s="396" t="s">
        <v>4796</v>
      </c>
      <c r="F408" s="896" t="str">
        <f>VLOOKUP(E408,'รหัส 1-2562-ม.ต้น'!$B$11:$C$86,2)</f>
        <v>ฟุตซอล</v>
      </c>
      <c r="G408" s="587"/>
      <c r="H408" s="587"/>
      <c r="I408" s="587"/>
      <c r="J408" s="587"/>
      <c r="K408" s="587"/>
      <c r="L408" s="587"/>
      <c r="M408" s="587"/>
      <c r="N408" s="587"/>
      <c r="O408" s="587"/>
      <c r="P408" s="587"/>
      <c r="Q408" s="587"/>
      <c r="T408" s="699"/>
      <c r="U408" s="700"/>
      <c r="V408" s="701"/>
      <c r="W408" s="799"/>
      <c r="X408" s="800"/>
    </row>
    <row r="409" spans="2:24" ht="21.95" customHeight="1">
      <c r="B409" s="593">
        <v>2</v>
      </c>
      <c r="C409" s="593">
        <v>33984</v>
      </c>
      <c r="D409" s="1178" t="s">
        <v>1839</v>
      </c>
      <c r="E409" s="396" t="s">
        <v>4796</v>
      </c>
      <c r="F409" s="896" t="str">
        <f>VLOOKUP(E409,'รหัส 1-2562-ม.ต้น'!$B$11:$C$86,2)</f>
        <v>ฟุตซอล</v>
      </c>
      <c r="G409" s="606"/>
      <c r="H409" s="606"/>
      <c r="I409" s="606"/>
      <c r="J409" s="606"/>
      <c r="K409" s="606"/>
      <c r="L409" s="606"/>
      <c r="M409" s="606"/>
      <c r="N409" s="606"/>
      <c r="O409" s="606"/>
      <c r="P409" s="606"/>
      <c r="Q409" s="606"/>
      <c r="S409" s="699"/>
      <c r="T409" s="697">
        <v>32991</v>
      </c>
      <c r="U409" s="698" t="s">
        <v>2111</v>
      </c>
      <c r="V409" s="702" t="s">
        <v>3349</v>
      </c>
      <c r="W409" s="696" t="s">
        <v>2129</v>
      </c>
      <c r="X409" s="749" t="s">
        <v>2130</v>
      </c>
    </row>
    <row r="410" spans="2:24" ht="21.95" customHeight="1">
      <c r="B410" s="593">
        <v>3</v>
      </c>
      <c r="C410" s="593">
        <v>34015</v>
      </c>
      <c r="D410" s="1178" t="s">
        <v>1840</v>
      </c>
      <c r="E410" s="396" t="s">
        <v>4873</v>
      </c>
      <c r="F410" s="896" t="str">
        <f>VLOOKUP(E410,'รหัส 1-2562-ม.ต้น'!$B$11:$C$86,2)</f>
        <v>หมากล้อม</v>
      </c>
      <c r="G410" s="606"/>
      <c r="H410" s="606"/>
      <c r="I410" s="606"/>
      <c r="J410" s="606"/>
      <c r="K410" s="606"/>
      <c r="L410" s="606"/>
      <c r="M410" s="606"/>
      <c r="N410" s="606"/>
      <c r="O410" s="606"/>
      <c r="P410" s="606"/>
      <c r="Q410" s="606"/>
    </row>
    <row r="411" spans="2:24" ht="21.95" customHeight="1">
      <c r="B411" s="593">
        <v>4</v>
      </c>
      <c r="C411" s="593">
        <v>34021</v>
      </c>
      <c r="D411" s="1178" t="s">
        <v>1841</v>
      </c>
      <c r="E411" s="396" t="s">
        <v>4796</v>
      </c>
      <c r="F411" s="896" t="str">
        <f>VLOOKUP(E411,'รหัส 1-2562-ม.ต้น'!$B$11:$C$86,2)</f>
        <v>ฟุตซอล</v>
      </c>
      <c r="G411" s="606"/>
      <c r="H411" s="606"/>
      <c r="I411" s="606"/>
      <c r="J411" s="606"/>
      <c r="K411" s="606"/>
      <c r="L411" s="606"/>
      <c r="M411" s="606"/>
      <c r="N411" s="606"/>
      <c r="O411" s="606"/>
      <c r="P411" s="606"/>
      <c r="Q411" s="606"/>
    </row>
    <row r="412" spans="2:24" ht="21.95" customHeight="1">
      <c r="B412" s="593">
        <v>5</v>
      </c>
      <c r="C412" s="593">
        <v>34022</v>
      </c>
      <c r="D412" s="1178" t="s">
        <v>1842</v>
      </c>
      <c r="E412" s="396" t="s">
        <v>4815</v>
      </c>
      <c r="F412" s="896" t="str">
        <f>VLOOKUP(E412,'รหัส 1-2562-ม.ต้น'!$B$11:$C$86,2)</f>
        <v>สวนพฤกษศาสตร์ (2)</v>
      </c>
      <c r="G412" s="606"/>
      <c r="H412" s="606"/>
      <c r="I412" s="606"/>
      <c r="J412" s="606"/>
      <c r="K412" s="606"/>
      <c r="L412" s="606"/>
      <c r="M412" s="606"/>
      <c r="N412" s="606"/>
      <c r="O412" s="606"/>
      <c r="P412" s="606"/>
      <c r="Q412" s="606"/>
    </row>
    <row r="413" spans="2:24" ht="21.95" customHeight="1">
      <c r="B413" s="593">
        <v>6</v>
      </c>
      <c r="C413" s="593">
        <v>34030</v>
      </c>
      <c r="D413" s="1178" t="s">
        <v>1843</v>
      </c>
      <c r="E413" s="396" t="s">
        <v>4889</v>
      </c>
      <c r="F413" s="896" t="str">
        <f>VLOOKUP(E413,'รหัส 1-2562-ม.ต้น'!$B$11:$C$86,2)</f>
        <v>ห้องเรียนสีเขียว2</v>
      </c>
      <c r="G413" s="606"/>
      <c r="H413" s="606"/>
      <c r="I413" s="606"/>
      <c r="J413" s="606"/>
      <c r="K413" s="606"/>
      <c r="L413" s="606"/>
      <c r="M413" s="606"/>
      <c r="N413" s="606"/>
      <c r="O413" s="606"/>
      <c r="P413" s="606"/>
      <c r="Q413" s="606"/>
    </row>
    <row r="414" spans="2:24" ht="21.95" customHeight="1">
      <c r="B414" s="593">
        <v>7</v>
      </c>
      <c r="C414" s="593">
        <v>34031</v>
      </c>
      <c r="D414" s="1178" t="s">
        <v>1844</v>
      </c>
      <c r="E414" s="396" t="s">
        <v>4889</v>
      </c>
      <c r="F414" s="896" t="str">
        <f>VLOOKUP(E414,'รหัส 1-2562-ม.ต้น'!$B$11:$C$86,2)</f>
        <v>ห้องเรียนสีเขียว2</v>
      </c>
      <c r="G414" s="606"/>
      <c r="H414" s="606"/>
      <c r="I414" s="606"/>
      <c r="J414" s="606"/>
      <c r="K414" s="606"/>
      <c r="L414" s="606"/>
      <c r="M414" s="606"/>
      <c r="N414" s="606"/>
      <c r="O414" s="606"/>
      <c r="P414" s="606"/>
      <c r="Q414" s="606"/>
    </row>
    <row r="415" spans="2:24" ht="21.95" customHeight="1">
      <c r="B415" s="593">
        <v>8</v>
      </c>
      <c r="C415" s="593">
        <v>34033</v>
      </c>
      <c r="D415" s="1178" t="s">
        <v>1845</v>
      </c>
      <c r="E415" s="396" t="s">
        <v>4939</v>
      </c>
      <c r="F415" s="896" t="str">
        <f>VLOOKUP(E415,'รหัส 1-2562-ม.ต้น'!$B$11:$C$86,2)</f>
        <v>นักเคมีรุ่นเยาว์</v>
      </c>
      <c r="G415" s="606"/>
      <c r="H415" s="606"/>
      <c r="I415" s="606"/>
      <c r="J415" s="606"/>
      <c r="K415" s="606"/>
      <c r="L415" s="606"/>
      <c r="M415" s="606"/>
      <c r="N415" s="606"/>
      <c r="O415" s="606"/>
      <c r="P415" s="606"/>
      <c r="Q415" s="606"/>
    </row>
    <row r="416" spans="2:24" ht="21.95" customHeight="1">
      <c r="B416" s="593">
        <v>9</v>
      </c>
      <c r="C416" s="593">
        <v>34037</v>
      </c>
      <c r="D416" s="1178" t="s">
        <v>1846</v>
      </c>
      <c r="E416" s="396" t="s">
        <v>4939</v>
      </c>
      <c r="F416" s="896" t="str">
        <f>VLOOKUP(E416,'รหัส 1-2562-ม.ต้น'!$B$11:$C$86,2)</f>
        <v>นักเคมีรุ่นเยาว์</v>
      </c>
      <c r="G416" s="606"/>
      <c r="H416" s="606"/>
      <c r="I416" s="606"/>
      <c r="J416" s="606"/>
      <c r="K416" s="606"/>
      <c r="L416" s="606"/>
      <c r="M416" s="606"/>
      <c r="N416" s="606"/>
      <c r="O416" s="606"/>
      <c r="P416" s="606"/>
      <c r="Q416" s="606"/>
    </row>
    <row r="417" spans="2:28" ht="21.95" customHeight="1">
      <c r="B417" s="593">
        <v>10</v>
      </c>
      <c r="C417" s="593">
        <v>34041</v>
      </c>
      <c r="D417" s="1178" t="s">
        <v>1847</v>
      </c>
      <c r="E417" s="396" t="s">
        <v>4883</v>
      </c>
      <c r="F417" s="896" t="str">
        <f>VLOOKUP(E417,'รหัส 1-2562-ม.ต้น'!$B$11:$C$86,2)</f>
        <v>เกษตรสร้างโลก</v>
      </c>
      <c r="G417" s="606"/>
      <c r="H417" s="606"/>
      <c r="I417" s="606"/>
      <c r="J417" s="606"/>
      <c r="K417" s="606"/>
      <c r="L417" s="606"/>
      <c r="M417" s="606"/>
      <c r="N417" s="606"/>
      <c r="O417" s="606"/>
      <c r="P417" s="606"/>
      <c r="Q417" s="606"/>
    </row>
    <row r="418" spans="2:28" ht="21.95" customHeight="1">
      <c r="B418" s="593">
        <v>11</v>
      </c>
      <c r="C418" s="593">
        <v>34050</v>
      </c>
      <c r="D418" s="1178" t="s">
        <v>1848</v>
      </c>
      <c r="E418" s="396" t="s">
        <v>4848</v>
      </c>
      <c r="F418" s="896" t="str">
        <f>VLOOKUP(E418,'รหัส 1-2562-ม.ต้น'!$B$11:$C$86,2)</f>
        <v>จรวด  ขวดน้ำ</v>
      </c>
      <c r="G418" s="606"/>
      <c r="H418" s="606"/>
      <c r="I418" s="606"/>
      <c r="J418" s="606"/>
      <c r="K418" s="606"/>
      <c r="L418" s="606"/>
      <c r="M418" s="606"/>
      <c r="N418" s="606"/>
      <c r="O418" s="606"/>
      <c r="P418" s="606"/>
      <c r="Q418" s="606"/>
    </row>
    <row r="419" spans="2:28" ht="21.95" customHeight="1">
      <c r="B419" s="593">
        <v>12</v>
      </c>
      <c r="C419" s="593">
        <v>34054</v>
      </c>
      <c r="D419" s="1178" t="s">
        <v>1849</v>
      </c>
      <c r="E419" s="396" t="s">
        <v>4873</v>
      </c>
      <c r="F419" s="896" t="str">
        <f>VLOOKUP(E419,'รหัส 1-2562-ม.ต้น'!$B$11:$C$86,2)</f>
        <v>หมากล้อม</v>
      </c>
      <c r="G419" s="606"/>
      <c r="H419" s="606"/>
      <c r="I419" s="606"/>
      <c r="J419" s="606"/>
      <c r="K419" s="606"/>
      <c r="L419" s="606"/>
      <c r="M419" s="606"/>
      <c r="N419" s="606"/>
      <c r="O419" s="606"/>
      <c r="P419" s="606"/>
      <c r="Q419" s="606"/>
    </row>
    <row r="420" spans="2:28" ht="21.95" customHeight="1">
      <c r="B420" s="593">
        <v>13</v>
      </c>
      <c r="C420" s="593">
        <v>34058</v>
      </c>
      <c r="D420" s="1178" t="s">
        <v>1850</v>
      </c>
      <c r="E420" s="396" t="s">
        <v>4796</v>
      </c>
      <c r="F420" s="896" t="str">
        <f>VLOOKUP(E420,'รหัส 1-2562-ม.ต้น'!$B$11:$C$86,2)</f>
        <v>ฟุตซอล</v>
      </c>
      <c r="G420" s="606"/>
      <c r="H420" s="606"/>
      <c r="I420" s="606"/>
      <c r="J420" s="606"/>
      <c r="K420" s="606"/>
      <c r="L420" s="606"/>
      <c r="M420" s="606"/>
      <c r="N420" s="606"/>
      <c r="O420" s="606"/>
      <c r="P420" s="606"/>
      <c r="Q420" s="606"/>
    </row>
    <row r="421" spans="2:28" ht="21.95" customHeight="1">
      <c r="B421" s="593">
        <v>14</v>
      </c>
      <c r="C421" s="593">
        <v>34068</v>
      </c>
      <c r="D421" s="1178" t="s">
        <v>1851</v>
      </c>
      <c r="E421" s="396" t="s">
        <v>4939</v>
      </c>
      <c r="F421" s="896" t="str">
        <f>VLOOKUP(E421,'รหัส 1-2562-ม.ต้น'!$B$11:$C$86,2)</f>
        <v>นักเคมีรุ่นเยาว์</v>
      </c>
      <c r="G421" s="606"/>
      <c r="H421" s="606"/>
      <c r="I421" s="606"/>
      <c r="J421" s="606"/>
      <c r="K421" s="606"/>
      <c r="L421" s="606"/>
      <c r="M421" s="606"/>
      <c r="N421" s="606"/>
      <c r="O421" s="606"/>
      <c r="P421" s="606"/>
      <c r="Q421" s="606"/>
    </row>
    <row r="422" spans="2:28" ht="21.95" customHeight="1">
      <c r="B422" s="593">
        <v>15</v>
      </c>
      <c r="C422" s="593">
        <v>34073</v>
      </c>
      <c r="D422" s="1178" t="s">
        <v>1852</v>
      </c>
      <c r="E422" s="396" t="s">
        <v>4796</v>
      </c>
      <c r="F422" s="896" t="str">
        <f>VLOOKUP(E422,'รหัส 1-2562-ม.ต้น'!$B$11:$C$86,2)</f>
        <v>ฟุตซอล</v>
      </c>
      <c r="G422" s="606"/>
      <c r="H422" s="606"/>
      <c r="I422" s="606"/>
      <c r="J422" s="606"/>
      <c r="K422" s="606"/>
      <c r="L422" s="606"/>
      <c r="M422" s="606"/>
      <c r="N422" s="606"/>
      <c r="O422" s="606"/>
      <c r="P422" s="606"/>
      <c r="Q422" s="606"/>
    </row>
    <row r="423" spans="2:28" ht="21.95" customHeight="1">
      <c r="B423" s="593">
        <v>16</v>
      </c>
      <c r="C423" s="593">
        <v>34096</v>
      </c>
      <c r="D423" s="1178" t="s">
        <v>1853</v>
      </c>
      <c r="E423" s="396" t="s">
        <v>4939</v>
      </c>
      <c r="F423" s="896" t="str">
        <f>VLOOKUP(E423,'รหัส 1-2562-ม.ต้น'!$B$11:$C$86,2)</f>
        <v>นักเคมีรุ่นเยาว์</v>
      </c>
      <c r="G423" s="606"/>
      <c r="H423" s="606"/>
      <c r="I423" s="606"/>
      <c r="J423" s="606"/>
      <c r="K423" s="606"/>
      <c r="L423" s="606"/>
      <c r="M423" s="606"/>
      <c r="N423" s="606"/>
      <c r="O423" s="606"/>
      <c r="P423" s="606"/>
      <c r="Q423" s="606"/>
    </row>
    <row r="424" spans="2:28" ht="21.95" customHeight="1">
      <c r="B424" s="593">
        <v>17</v>
      </c>
      <c r="C424" s="593">
        <v>34103</v>
      </c>
      <c r="D424" s="1178" t="s">
        <v>1854</v>
      </c>
      <c r="E424" s="396" t="s">
        <v>4873</v>
      </c>
      <c r="F424" s="896" t="str">
        <f>VLOOKUP(E424,'รหัส 1-2562-ม.ต้น'!$B$11:$C$86,2)</f>
        <v>หมากล้อม</v>
      </c>
      <c r="G424" s="606"/>
      <c r="H424" s="606"/>
      <c r="I424" s="606"/>
      <c r="J424" s="606"/>
      <c r="K424" s="606"/>
      <c r="L424" s="606"/>
      <c r="M424" s="606"/>
      <c r="N424" s="606"/>
      <c r="O424" s="606"/>
      <c r="P424" s="606"/>
      <c r="Q424" s="606"/>
    </row>
    <row r="425" spans="2:28" ht="21.95" customHeight="1">
      <c r="B425" s="593">
        <v>18</v>
      </c>
      <c r="C425" s="593">
        <v>34113</v>
      </c>
      <c r="D425" s="1178" t="s">
        <v>1855</v>
      </c>
      <c r="E425" s="396" t="s">
        <v>4873</v>
      </c>
      <c r="F425" s="896" t="str">
        <f>VLOOKUP(E425,'รหัส 1-2562-ม.ต้น'!$B$11:$C$86,2)</f>
        <v>หมากล้อม</v>
      </c>
      <c r="G425" s="606"/>
      <c r="H425" s="606"/>
      <c r="I425" s="606"/>
      <c r="J425" s="606"/>
      <c r="K425" s="606"/>
      <c r="L425" s="606"/>
      <c r="M425" s="606"/>
      <c r="N425" s="606"/>
      <c r="O425" s="606"/>
      <c r="P425" s="606"/>
      <c r="Q425" s="606"/>
    </row>
    <row r="426" spans="2:28" ht="21.95" customHeight="1">
      <c r="B426" s="593">
        <v>19</v>
      </c>
      <c r="C426" s="593">
        <v>34119</v>
      </c>
      <c r="D426" s="1178" t="s">
        <v>1856</v>
      </c>
      <c r="E426" s="396" t="s">
        <v>4848</v>
      </c>
      <c r="F426" s="896" t="str">
        <f>VLOOKUP(E426,'รหัส 1-2562-ม.ต้น'!$B$11:$C$86,2)</f>
        <v>จรวด  ขวดน้ำ</v>
      </c>
      <c r="G426" s="606"/>
      <c r="H426" s="606"/>
      <c r="I426" s="606"/>
      <c r="J426" s="606"/>
      <c r="K426" s="606"/>
      <c r="L426" s="606"/>
      <c r="M426" s="606"/>
      <c r="N426" s="606"/>
      <c r="O426" s="606"/>
      <c r="P426" s="606"/>
      <c r="Q426" s="606"/>
    </row>
    <row r="427" spans="2:28" ht="21.95" customHeight="1">
      <c r="B427" s="593">
        <v>20</v>
      </c>
      <c r="C427" s="593">
        <v>34137</v>
      </c>
      <c r="D427" s="1178" t="s">
        <v>1857</v>
      </c>
      <c r="E427" s="396" t="s">
        <v>4885</v>
      </c>
      <c r="F427" s="896" t="str">
        <f>VLOOKUP(E427,'รหัส 1-2562-ม.ต้น'!$B$11:$C$86,2)</f>
        <v>ห้องเรียนสีเขียว1</v>
      </c>
      <c r="G427" s="670"/>
      <c r="H427" s="670"/>
      <c r="I427" s="670"/>
      <c r="J427" s="670"/>
      <c r="K427" s="670"/>
      <c r="L427" s="670"/>
      <c r="M427" s="670"/>
      <c r="N427" s="670"/>
      <c r="O427" s="670"/>
      <c r="P427" s="670"/>
      <c r="Q427" s="670"/>
      <c r="R427" s="666"/>
      <c r="S427" s="699"/>
      <c r="T427" s="700"/>
      <c r="U427" s="680"/>
      <c r="V427" s="680"/>
      <c r="Y427" s="699"/>
      <c r="Z427" s="700"/>
      <c r="AA427" s="680"/>
      <c r="AB427" s="680"/>
    </row>
    <row r="428" spans="2:28" ht="21.95" customHeight="1">
      <c r="B428" s="593">
        <v>21</v>
      </c>
      <c r="C428" s="593">
        <v>34147</v>
      </c>
      <c r="D428" s="1178" t="s">
        <v>1858</v>
      </c>
      <c r="E428" s="396" t="s">
        <v>4919</v>
      </c>
      <c r="F428" s="896" t="str">
        <f>VLOOKUP(E428,'รหัส 1-2562-ม.ต้น'!$B$11:$C$86,2)</f>
        <v>เพื่อนช่วยเพื่อน(yc)</v>
      </c>
      <c r="G428" s="606"/>
      <c r="H428" s="606"/>
      <c r="I428" s="606"/>
      <c r="J428" s="606"/>
      <c r="K428" s="606"/>
      <c r="L428" s="606"/>
      <c r="M428" s="606"/>
      <c r="N428" s="606"/>
      <c r="O428" s="606"/>
      <c r="P428" s="606"/>
      <c r="Q428" s="606"/>
    </row>
    <row r="429" spans="2:28" ht="21.95" customHeight="1">
      <c r="B429" s="593">
        <v>22</v>
      </c>
      <c r="C429" s="593">
        <v>34157</v>
      </c>
      <c r="D429" s="1178" t="s">
        <v>1859</v>
      </c>
      <c r="E429" s="396" t="s">
        <v>4885</v>
      </c>
      <c r="F429" s="896" t="str">
        <f>VLOOKUP(E429,'รหัส 1-2562-ม.ต้น'!$B$11:$C$86,2)</f>
        <v>ห้องเรียนสีเขียว1</v>
      </c>
      <c r="G429" s="670"/>
      <c r="H429" s="670"/>
      <c r="I429" s="670"/>
      <c r="J429" s="670"/>
      <c r="K429" s="670"/>
      <c r="L429" s="670"/>
      <c r="M429" s="670"/>
      <c r="N429" s="670"/>
      <c r="O429" s="670"/>
      <c r="P429" s="606"/>
      <c r="Q429" s="606"/>
    </row>
    <row r="430" spans="2:28" ht="21.95" customHeight="1">
      <c r="B430" s="593">
        <v>23</v>
      </c>
      <c r="C430" s="593">
        <v>34166</v>
      </c>
      <c r="D430" s="1178" t="s">
        <v>1860</v>
      </c>
      <c r="E430" s="396" t="s">
        <v>4919</v>
      </c>
      <c r="F430" s="896" t="str">
        <f>VLOOKUP(E430,'รหัส 1-2562-ม.ต้น'!$B$11:$C$86,2)</f>
        <v>เพื่อนช่วยเพื่อน(yc)</v>
      </c>
      <c r="G430" s="606"/>
      <c r="H430" s="606"/>
      <c r="I430" s="606"/>
      <c r="J430" s="606"/>
      <c r="K430" s="606"/>
      <c r="L430" s="606"/>
      <c r="M430" s="606"/>
      <c r="N430" s="606"/>
      <c r="O430" s="606"/>
      <c r="P430" s="606"/>
      <c r="Q430" s="606"/>
    </row>
    <row r="431" spans="2:28" ht="21.95" customHeight="1">
      <c r="B431" s="593">
        <v>24</v>
      </c>
      <c r="C431" s="593">
        <v>34181</v>
      </c>
      <c r="D431" s="1178" t="s">
        <v>1861</v>
      </c>
      <c r="E431" s="396" t="s">
        <v>4873</v>
      </c>
      <c r="F431" s="896" t="str">
        <f>VLOOKUP(E431,'รหัส 1-2562-ม.ต้น'!$B$11:$C$86,2)</f>
        <v>หมากล้อม</v>
      </c>
      <c r="G431" s="606"/>
      <c r="H431" s="606"/>
      <c r="I431" s="606"/>
      <c r="J431" s="606"/>
      <c r="K431" s="606"/>
      <c r="L431" s="606"/>
      <c r="M431" s="606"/>
      <c r="N431" s="606"/>
      <c r="O431" s="606"/>
      <c r="P431" s="606"/>
      <c r="Q431" s="606"/>
    </row>
    <row r="432" spans="2:28" ht="21.95" customHeight="1">
      <c r="B432" s="593">
        <v>25</v>
      </c>
      <c r="C432" s="627">
        <v>34192</v>
      </c>
      <c r="D432" s="1179" t="s">
        <v>1862</v>
      </c>
      <c r="E432" s="396" t="s">
        <v>4889</v>
      </c>
      <c r="F432" s="896" t="str">
        <f>VLOOKUP(E432,'รหัส 1-2562-ม.ต้น'!$B$11:$C$86,2)</f>
        <v>ห้องเรียนสีเขียว2</v>
      </c>
      <c r="G432" s="606"/>
      <c r="H432" s="606"/>
      <c r="I432" s="606"/>
      <c r="J432" s="606"/>
      <c r="K432" s="606"/>
      <c r="L432" s="606"/>
      <c r="M432" s="606"/>
      <c r="N432" s="606"/>
      <c r="O432" s="606"/>
      <c r="P432" s="606"/>
      <c r="Q432" s="606"/>
    </row>
    <row r="433" spans="2:23" ht="21.95" customHeight="1">
      <c r="B433" s="627">
        <v>26</v>
      </c>
      <c r="C433" s="593">
        <v>34195</v>
      </c>
      <c r="D433" s="1178" t="s">
        <v>1863</v>
      </c>
      <c r="E433" s="396" t="s">
        <v>4848</v>
      </c>
      <c r="F433" s="896" t="str">
        <f>VLOOKUP(E433,'รหัส 1-2562-ม.ต้น'!$B$11:$C$86,2)</f>
        <v>จรวด  ขวดน้ำ</v>
      </c>
      <c r="G433" s="606"/>
      <c r="H433" s="606"/>
      <c r="I433" s="606"/>
      <c r="J433" s="606"/>
      <c r="K433" s="606"/>
      <c r="L433" s="606"/>
      <c r="M433" s="606"/>
      <c r="N433" s="606"/>
      <c r="O433" s="606"/>
      <c r="P433" s="606"/>
      <c r="Q433" s="606"/>
    </row>
    <row r="434" spans="2:23" ht="21.95" customHeight="1">
      <c r="B434" s="593">
        <v>27</v>
      </c>
      <c r="C434" s="628">
        <v>34196</v>
      </c>
      <c r="D434" s="1180" t="s">
        <v>2050</v>
      </c>
      <c r="E434" s="396" t="s">
        <v>4800</v>
      </c>
      <c r="F434" s="896" t="str">
        <f>VLOOKUP(E434,'รหัส 1-2562-ม.ต้น'!$B$11:$C$86,2)</f>
        <v>คำคม (KUMKOM)</v>
      </c>
      <c r="G434" s="606"/>
      <c r="H434" s="606"/>
      <c r="I434" s="606"/>
      <c r="J434" s="606"/>
      <c r="K434" s="606"/>
      <c r="L434" s="606"/>
      <c r="M434" s="606"/>
      <c r="N434" s="606"/>
      <c r="O434" s="606"/>
      <c r="P434" s="606"/>
      <c r="Q434" s="606"/>
    </row>
    <row r="435" spans="2:23" ht="21.95" customHeight="1">
      <c r="B435" s="628">
        <v>28</v>
      </c>
      <c r="C435" s="593">
        <v>34225</v>
      </c>
      <c r="D435" s="1178" t="s">
        <v>2051</v>
      </c>
      <c r="E435" s="396" t="s">
        <v>4800</v>
      </c>
      <c r="F435" s="896" t="str">
        <f>VLOOKUP(E435,'รหัส 1-2562-ม.ต้น'!$B$11:$C$86,2)</f>
        <v>คำคม (KUMKOM)</v>
      </c>
      <c r="G435" s="606"/>
      <c r="H435" s="606"/>
      <c r="I435" s="606"/>
      <c r="J435" s="606"/>
      <c r="K435" s="606"/>
      <c r="L435" s="606"/>
      <c r="M435" s="606"/>
      <c r="N435" s="606"/>
      <c r="O435" s="606"/>
      <c r="P435" s="606"/>
      <c r="Q435" s="606"/>
    </row>
    <row r="436" spans="2:23" ht="21.95" customHeight="1">
      <c r="B436" s="593">
        <v>29</v>
      </c>
      <c r="C436" s="593">
        <v>34257</v>
      </c>
      <c r="D436" s="1178" t="s">
        <v>2118</v>
      </c>
      <c r="E436" s="396" t="s">
        <v>4800</v>
      </c>
      <c r="F436" s="896" t="str">
        <f>VLOOKUP(E436,'รหัส 1-2562-ม.ต้น'!$B$11:$C$86,2)</f>
        <v>คำคม (KUMKOM)</v>
      </c>
      <c r="G436" s="606"/>
      <c r="H436" s="606"/>
      <c r="I436" s="606"/>
      <c r="J436" s="606"/>
      <c r="K436" s="606"/>
      <c r="L436" s="606"/>
      <c r="M436" s="606"/>
      <c r="N436" s="606"/>
      <c r="O436" s="606"/>
      <c r="P436" s="606"/>
      <c r="Q436" s="606"/>
    </row>
    <row r="437" spans="2:23" ht="21.95" customHeight="1">
      <c r="B437" s="593">
        <v>30</v>
      </c>
      <c r="C437" s="593">
        <v>34265</v>
      </c>
      <c r="D437" s="1178" t="s">
        <v>2052</v>
      </c>
      <c r="E437" s="396" t="s">
        <v>4895</v>
      </c>
      <c r="F437" s="896" t="str">
        <f>VLOOKUP(E437,'รหัส 1-2562-ม.ต้น'!$B$11:$C$86,2)</f>
        <v xml:space="preserve"> The  Voice  TPS</v>
      </c>
      <c r="G437" s="606"/>
      <c r="H437" s="606"/>
      <c r="I437" s="606"/>
      <c r="J437" s="606"/>
      <c r="K437" s="606"/>
      <c r="L437" s="606"/>
      <c r="M437" s="606"/>
      <c r="N437" s="606"/>
      <c r="O437" s="606"/>
      <c r="P437" s="606"/>
      <c r="Q437" s="606"/>
    </row>
    <row r="438" spans="2:23" ht="21.95" customHeight="1">
      <c r="B438" s="593">
        <v>31</v>
      </c>
      <c r="C438" s="593">
        <v>34280</v>
      </c>
      <c r="D438" s="1178" t="s">
        <v>2053</v>
      </c>
      <c r="E438" s="396" t="s">
        <v>4921</v>
      </c>
      <c r="F438" s="896" t="str">
        <f>VLOOKUP(E438,'รหัส 1-2562-ม.ต้น'!$B$11:$C$86,2)</f>
        <v>สนุก มันส์ สไตล์จีน</v>
      </c>
      <c r="G438" s="606"/>
      <c r="H438" s="606"/>
      <c r="I438" s="606"/>
      <c r="J438" s="606"/>
      <c r="K438" s="606"/>
      <c r="L438" s="606"/>
      <c r="M438" s="606"/>
      <c r="N438" s="606"/>
      <c r="O438" s="606"/>
      <c r="P438" s="606"/>
      <c r="Q438" s="606"/>
    </row>
    <row r="439" spans="2:23" ht="21.95" customHeight="1">
      <c r="B439" s="593">
        <v>32</v>
      </c>
      <c r="C439" s="593">
        <v>34303</v>
      </c>
      <c r="D439" s="1193" t="s">
        <v>2054</v>
      </c>
      <c r="E439" s="396" t="s">
        <v>4815</v>
      </c>
      <c r="F439" s="896" t="str">
        <f>VLOOKUP(E439,'รหัส 1-2562-ม.ต้น'!$B$11:$C$86,2)</f>
        <v>สวนพฤกษศาสตร์ (2)</v>
      </c>
      <c r="G439" s="606"/>
      <c r="H439" s="606"/>
      <c r="I439" s="606"/>
      <c r="J439" s="606"/>
      <c r="K439" s="606"/>
      <c r="L439" s="606"/>
      <c r="M439" s="606"/>
      <c r="N439" s="606"/>
      <c r="O439" s="606"/>
      <c r="P439" s="606"/>
      <c r="Q439" s="606"/>
    </row>
    <row r="440" spans="2:23" ht="21.95" customHeight="1">
      <c r="B440" s="593">
        <v>33</v>
      </c>
      <c r="C440" s="593">
        <v>34307</v>
      </c>
      <c r="D440" s="1178" t="s">
        <v>2055</v>
      </c>
      <c r="E440" s="396" t="s">
        <v>4800</v>
      </c>
      <c r="F440" s="896" t="str">
        <f>VLOOKUP(E440,'รหัส 1-2562-ม.ต้น'!$B$11:$C$86,2)</f>
        <v>คำคม (KUMKOM)</v>
      </c>
      <c r="G440" s="606"/>
      <c r="H440" s="606"/>
      <c r="I440" s="606"/>
      <c r="J440" s="606"/>
      <c r="K440" s="606"/>
      <c r="L440" s="606"/>
      <c r="M440" s="606"/>
      <c r="N440" s="606"/>
      <c r="O440" s="606"/>
      <c r="P440" s="606"/>
      <c r="Q440" s="606"/>
    </row>
    <row r="441" spans="2:23" ht="21.95" customHeight="1">
      <c r="B441" s="593">
        <v>34</v>
      </c>
      <c r="C441" s="593">
        <v>34315</v>
      </c>
      <c r="D441" s="1178" t="s">
        <v>2056</v>
      </c>
      <c r="E441" s="396" t="s">
        <v>4800</v>
      </c>
      <c r="F441" s="896" t="str">
        <f>VLOOKUP(E441,'รหัส 1-2562-ม.ต้น'!$B$11:$C$86,2)</f>
        <v>คำคม (KUMKOM)</v>
      </c>
      <c r="G441" s="606"/>
      <c r="H441" s="606"/>
      <c r="I441" s="606"/>
      <c r="J441" s="606"/>
      <c r="K441" s="606"/>
      <c r="L441" s="606"/>
      <c r="M441" s="606"/>
      <c r="N441" s="606"/>
      <c r="O441" s="606"/>
      <c r="P441" s="606"/>
      <c r="Q441" s="606"/>
    </row>
    <row r="442" spans="2:23" ht="21.95" customHeight="1">
      <c r="B442" s="593">
        <v>35</v>
      </c>
      <c r="C442" s="593">
        <v>34330</v>
      </c>
      <c r="D442" s="1178" t="s">
        <v>2057</v>
      </c>
      <c r="E442" s="396" t="s">
        <v>4800</v>
      </c>
      <c r="F442" s="896" t="str">
        <f>VLOOKUP(E442,'รหัส 1-2562-ม.ต้น'!$B$11:$C$86,2)</f>
        <v>คำคม (KUMKOM)</v>
      </c>
      <c r="G442" s="606"/>
      <c r="H442" s="606"/>
      <c r="I442" s="606"/>
      <c r="J442" s="606"/>
      <c r="K442" s="606"/>
      <c r="L442" s="606"/>
      <c r="M442" s="606"/>
      <c r="N442" s="606"/>
      <c r="O442" s="606"/>
      <c r="P442" s="606"/>
      <c r="Q442" s="606"/>
    </row>
    <row r="443" spans="2:23" ht="21.95" customHeight="1">
      <c r="B443" s="593">
        <v>36</v>
      </c>
      <c r="C443" s="593">
        <v>34354</v>
      </c>
      <c r="D443" s="1178" t="s">
        <v>2058</v>
      </c>
      <c r="E443" s="396" t="s">
        <v>4800</v>
      </c>
      <c r="F443" s="896" t="str">
        <f>VLOOKUP(E443,'รหัส 1-2562-ม.ต้น'!$B$11:$C$86,2)</f>
        <v>คำคม (KUMKOM)</v>
      </c>
      <c r="G443" s="606"/>
      <c r="H443" s="606"/>
      <c r="I443" s="606"/>
      <c r="J443" s="606"/>
      <c r="K443" s="606"/>
      <c r="L443" s="606"/>
      <c r="M443" s="606"/>
      <c r="N443" s="606"/>
      <c r="O443" s="606"/>
      <c r="P443" s="606"/>
      <c r="Q443" s="606"/>
    </row>
    <row r="444" spans="2:23" ht="21.95" customHeight="1">
      <c r="B444" s="593">
        <v>37</v>
      </c>
      <c r="C444" s="593">
        <v>34373</v>
      </c>
      <c r="D444" s="1178" t="s">
        <v>2059</v>
      </c>
      <c r="E444" s="396" t="s">
        <v>4923</v>
      </c>
      <c r="F444" s="896" t="str">
        <f>VLOOKUP(E444,'รหัส 1-2562-ม.ต้น'!$B$11:$C$86,2)</f>
        <v>อาหารเมียนมาร์</v>
      </c>
      <c r="G444" s="606"/>
      <c r="H444" s="606"/>
      <c r="I444" s="606"/>
      <c r="J444" s="606"/>
      <c r="K444" s="606"/>
      <c r="L444" s="606"/>
      <c r="M444" s="606"/>
      <c r="N444" s="606"/>
      <c r="O444" s="606"/>
      <c r="P444" s="606"/>
      <c r="Q444" s="606"/>
      <c r="T444" s="630"/>
      <c r="U444" s="426"/>
      <c r="V444" s="680"/>
      <c r="W444" s="680"/>
    </row>
    <row r="445" spans="2:23" ht="21.95" customHeight="1">
      <c r="B445" s="593">
        <v>38</v>
      </c>
      <c r="C445" s="593">
        <v>34375</v>
      </c>
      <c r="D445" s="1178" t="s">
        <v>2060</v>
      </c>
      <c r="E445" s="396" t="s">
        <v>4923</v>
      </c>
      <c r="F445" s="896" t="str">
        <f>VLOOKUP(E445,'รหัส 1-2562-ม.ต้น'!$B$11:$C$86,2)</f>
        <v>อาหารเมียนมาร์</v>
      </c>
      <c r="G445" s="606"/>
      <c r="H445" s="606"/>
      <c r="I445" s="606"/>
      <c r="J445" s="606"/>
      <c r="K445" s="606"/>
      <c r="L445" s="606"/>
      <c r="M445" s="606"/>
      <c r="N445" s="606"/>
      <c r="O445" s="606"/>
      <c r="P445" s="606"/>
      <c r="Q445" s="606"/>
    </row>
    <row r="446" spans="2:23" ht="21.95" customHeight="1">
      <c r="B446" s="593">
        <v>39</v>
      </c>
      <c r="C446" s="593">
        <v>34389</v>
      </c>
      <c r="D446" s="1178" t="s">
        <v>2061</v>
      </c>
      <c r="E446" s="396" t="s">
        <v>4923</v>
      </c>
      <c r="F446" s="896" t="str">
        <f>VLOOKUP(E446,'รหัส 1-2562-ม.ต้น'!$B$11:$C$86,2)</f>
        <v>อาหารเมียนมาร์</v>
      </c>
      <c r="G446" s="606"/>
      <c r="H446" s="606"/>
      <c r="I446" s="606"/>
      <c r="J446" s="606"/>
      <c r="K446" s="606"/>
      <c r="L446" s="606"/>
      <c r="M446" s="606"/>
      <c r="N446" s="606"/>
      <c r="O446" s="606"/>
      <c r="P446" s="606"/>
      <c r="Q446" s="606"/>
    </row>
    <row r="447" spans="2:23" ht="21.95" customHeight="1">
      <c r="B447" s="593">
        <v>40</v>
      </c>
      <c r="C447" s="593">
        <v>34397</v>
      </c>
      <c r="D447" s="1178" t="s">
        <v>2062</v>
      </c>
      <c r="E447" s="396" t="s">
        <v>4921</v>
      </c>
      <c r="F447" s="896" t="str">
        <f>VLOOKUP(E447,'รหัส 1-2562-ม.ต้น'!$B$11:$C$86,2)</f>
        <v>สนุก มันส์ สไตล์จีน</v>
      </c>
      <c r="G447" s="606"/>
      <c r="H447" s="606"/>
      <c r="I447" s="606"/>
      <c r="J447" s="606"/>
      <c r="K447" s="606"/>
      <c r="L447" s="606"/>
      <c r="M447" s="606"/>
      <c r="N447" s="606"/>
      <c r="O447" s="606"/>
      <c r="P447" s="606"/>
      <c r="Q447" s="606"/>
    </row>
    <row r="448" spans="2:23" ht="21.95" customHeight="1">
      <c r="B448" s="593">
        <v>41</v>
      </c>
      <c r="C448" s="593">
        <v>34400</v>
      </c>
      <c r="D448" s="1178" t="s">
        <v>2063</v>
      </c>
      <c r="E448" s="396" t="s">
        <v>4921</v>
      </c>
      <c r="F448" s="896" t="str">
        <f>VLOOKUP(E448,'รหัส 1-2562-ม.ต้น'!$B$11:$C$86,2)</f>
        <v>สนุก มันส์ สไตล์จีน</v>
      </c>
      <c r="G448" s="606"/>
      <c r="H448" s="606"/>
      <c r="I448" s="606"/>
      <c r="J448" s="606"/>
      <c r="K448" s="606"/>
      <c r="L448" s="606"/>
      <c r="M448" s="606"/>
      <c r="N448" s="606"/>
      <c r="O448" s="606"/>
      <c r="P448" s="606"/>
      <c r="Q448" s="606"/>
    </row>
    <row r="449" spans="2:22" ht="21.95" customHeight="1">
      <c r="B449" s="593">
        <v>42</v>
      </c>
      <c r="C449" s="593">
        <v>34428</v>
      </c>
      <c r="D449" s="1178" t="s">
        <v>2064</v>
      </c>
      <c r="E449" s="396" t="s">
        <v>4796</v>
      </c>
      <c r="F449" s="896" t="str">
        <f>VLOOKUP(E449,'รหัส 1-2562-ม.ต้น'!$B$11:$C$86,2)</f>
        <v>ฟุตซอล</v>
      </c>
      <c r="G449" s="606"/>
      <c r="H449" s="606"/>
      <c r="I449" s="606"/>
      <c r="J449" s="606"/>
      <c r="K449" s="606"/>
      <c r="L449" s="606"/>
      <c r="M449" s="606"/>
      <c r="N449" s="606"/>
      <c r="O449" s="606"/>
      <c r="P449" s="606"/>
      <c r="Q449" s="606"/>
    </row>
    <row r="450" spans="2:22" ht="21.95" customHeight="1">
      <c r="B450" s="593">
        <v>43</v>
      </c>
      <c r="C450" s="593">
        <v>34438</v>
      </c>
      <c r="D450" s="1178" t="s">
        <v>2065</v>
      </c>
      <c r="E450" s="396" t="s">
        <v>4815</v>
      </c>
      <c r="F450" s="896" t="str">
        <f>VLOOKUP(E450,'รหัส 1-2562-ม.ต้น'!$B$11:$C$86,2)</f>
        <v>สวนพฤกษศาสตร์ (2)</v>
      </c>
      <c r="G450" s="606"/>
      <c r="H450" s="606"/>
      <c r="I450" s="606"/>
      <c r="J450" s="606"/>
      <c r="K450" s="606"/>
      <c r="L450" s="606"/>
      <c r="M450" s="606"/>
      <c r="N450" s="606"/>
      <c r="O450" s="606"/>
      <c r="P450" s="606"/>
      <c r="Q450" s="606"/>
    </row>
    <row r="451" spans="2:22" ht="21.95" customHeight="1">
      <c r="B451" s="593">
        <v>44</v>
      </c>
      <c r="C451" s="593">
        <v>34440</v>
      </c>
      <c r="D451" s="1178" t="s">
        <v>2066</v>
      </c>
      <c r="E451" s="396" t="s">
        <v>4800</v>
      </c>
      <c r="F451" s="896" t="str">
        <f>VLOOKUP(E451,'รหัส 1-2562-ม.ต้น'!$B$11:$C$86,2)</f>
        <v>คำคม (KUMKOM)</v>
      </c>
      <c r="G451" s="606"/>
      <c r="H451" s="606"/>
      <c r="I451" s="606"/>
      <c r="J451" s="606"/>
      <c r="K451" s="606"/>
      <c r="L451" s="606"/>
      <c r="M451" s="606"/>
      <c r="N451" s="606"/>
      <c r="O451" s="606"/>
      <c r="P451" s="606"/>
      <c r="Q451" s="606"/>
    </row>
    <row r="452" spans="2:22" ht="21.95" customHeight="1">
      <c r="B452" s="593">
        <v>45</v>
      </c>
      <c r="C452" s="593">
        <v>34443</v>
      </c>
      <c r="D452" s="1178" t="s">
        <v>2067</v>
      </c>
      <c r="E452" s="396" t="s">
        <v>4921</v>
      </c>
      <c r="F452" s="896" t="str">
        <f>VLOOKUP(E452,'รหัส 1-2562-ม.ต้น'!$B$11:$C$86,2)</f>
        <v>สนุก มันส์ สไตล์จีน</v>
      </c>
      <c r="G452" s="606"/>
      <c r="H452" s="606"/>
      <c r="I452" s="606"/>
      <c r="J452" s="606"/>
      <c r="K452" s="606"/>
      <c r="L452" s="606"/>
      <c r="M452" s="606"/>
      <c r="N452" s="606"/>
      <c r="O452" s="606"/>
      <c r="P452" s="606"/>
      <c r="Q452" s="606"/>
    </row>
    <row r="453" spans="2:22" ht="21.95" customHeight="1">
      <c r="B453" s="593">
        <v>46</v>
      </c>
      <c r="C453" s="593">
        <v>34451</v>
      </c>
      <c r="D453" s="1178" t="s">
        <v>2068</v>
      </c>
      <c r="E453" s="396" t="s">
        <v>4815</v>
      </c>
      <c r="F453" s="896" t="str">
        <f>VLOOKUP(E453,'รหัส 1-2562-ม.ต้น'!$B$11:$C$86,2)</f>
        <v>สวนพฤกษศาสตร์ (2)</v>
      </c>
      <c r="G453" s="606"/>
      <c r="H453" s="606"/>
      <c r="I453" s="606"/>
      <c r="J453" s="606"/>
      <c r="K453" s="606"/>
      <c r="L453" s="606"/>
      <c r="M453" s="606"/>
      <c r="N453" s="606"/>
      <c r="O453" s="606"/>
      <c r="P453" s="606"/>
      <c r="Q453" s="606"/>
      <c r="S453" s="631" t="s">
        <v>3389</v>
      </c>
    </row>
    <row r="454" spans="2:22" ht="21.95" customHeight="1">
      <c r="B454" s="593">
        <v>47</v>
      </c>
      <c r="C454" s="593">
        <v>34459</v>
      </c>
      <c r="D454" s="1178" t="s">
        <v>2069</v>
      </c>
      <c r="E454" s="396" t="s">
        <v>4815</v>
      </c>
      <c r="F454" s="896" t="str">
        <f>VLOOKUP(E454,'รหัส 1-2562-ม.ต้น'!$B$11:$C$86,2)</f>
        <v>สวนพฤกษศาสตร์ (2)</v>
      </c>
      <c r="G454" s="606"/>
      <c r="H454" s="606"/>
      <c r="I454" s="606"/>
      <c r="J454" s="606"/>
      <c r="K454" s="606"/>
      <c r="L454" s="606"/>
      <c r="M454" s="606"/>
      <c r="N454" s="606"/>
      <c r="O454" s="606"/>
      <c r="P454" s="606"/>
      <c r="Q454" s="606"/>
      <c r="V454" s="630"/>
    </row>
    <row r="455" spans="2:22" ht="21.95" customHeight="1">
      <c r="B455" s="624"/>
      <c r="C455" s="624"/>
      <c r="D455" s="1176"/>
      <c r="E455" s="626"/>
      <c r="F455" s="626"/>
      <c r="G455" s="626"/>
      <c r="H455" s="626"/>
      <c r="I455" s="626"/>
      <c r="J455" s="626"/>
      <c r="K455" s="626"/>
      <c r="L455" s="626"/>
      <c r="M455" s="626"/>
      <c r="N455" s="626"/>
      <c r="O455" s="626"/>
      <c r="P455" s="626"/>
      <c r="Q455" s="703"/>
      <c r="T455" s="630"/>
    </row>
    <row r="456" spans="2:22" ht="21.95" customHeight="1">
      <c r="B456" s="1359"/>
      <c r="C456" s="1359"/>
    </row>
    <row r="457" spans="2:22" ht="21.95" customHeight="1">
      <c r="B457" s="1359"/>
      <c r="C457" s="1359"/>
      <c r="D457" s="1182"/>
      <c r="E457" s="1361"/>
      <c r="F457" s="1361"/>
      <c r="G457" s="1361"/>
      <c r="H457" s="1361"/>
      <c r="I457" s="1361"/>
      <c r="J457" s="1361"/>
      <c r="K457" s="1361"/>
      <c r="L457" s="1361"/>
      <c r="M457" s="1361"/>
      <c r="N457" s="1361"/>
      <c r="O457" s="1361"/>
      <c r="P457" s="1361"/>
      <c r="Q457" s="1361"/>
    </row>
    <row r="458" spans="2:22" ht="21.95" customHeight="1">
      <c r="B458" s="1359"/>
      <c r="C458" s="1359"/>
      <c r="D458" s="1182"/>
      <c r="E458" s="1362"/>
      <c r="F458" s="1362"/>
      <c r="G458" s="1362"/>
      <c r="H458" s="1362"/>
      <c r="I458" s="1362"/>
      <c r="J458" s="1362"/>
      <c r="K458" s="1362"/>
      <c r="L458" s="1362"/>
      <c r="M458" s="1362"/>
      <c r="N458" s="1362"/>
      <c r="O458" s="1362"/>
      <c r="P458" s="1361"/>
      <c r="Q458" s="1361"/>
    </row>
    <row r="459" spans="2:22" ht="21.95" customHeight="1">
      <c r="B459" s="744"/>
      <c r="C459" s="744"/>
      <c r="D459" s="1182"/>
      <c r="E459" s="864"/>
      <c r="F459" s="864"/>
      <c r="G459" s="864"/>
      <c r="H459" s="743"/>
      <c r="I459" s="743"/>
      <c r="J459" s="743"/>
      <c r="K459" s="743"/>
      <c r="L459" s="743"/>
      <c r="M459" s="743"/>
      <c r="N459" s="743"/>
      <c r="O459" s="743"/>
      <c r="P459" s="745"/>
      <c r="Q459" s="745"/>
      <c r="U459" s="747"/>
    </row>
    <row r="460" spans="2:22" ht="21.95" customHeight="1">
      <c r="B460" s="744"/>
      <c r="C460" s="744"/>
      <c r="D460" s="1182"/>
      <c r="E460" s="1362"/>
      <c r="F460" s="1362"/>
      <c r="G460" s="1362"/>
      <c r="H460" s="1362"/>
      <c r="I460" s="1362"/>
      <c r="J460" s="1362"/>
      <c r="K460" s="1362"/>
      <c r="L460" s="1362"/>
      <c r="M460" s="1362"/>
      <c r="N460" s="1362"/>
      <c r="O460" s="1362"/>
      <c r="P460" s="1362"/>
      <c r="Q460" s="1362"/>
      <c r="U460" s="747"/>
    </row>
    <row r="461" spans="2:22" ht="21.95" customHeight="1">
      <c r="B461" s="826" t="s">
        <v>1</v>
      </c>
      <c r="C461" s="826" t="s">
        <v>2</v>
      </c>
      <c r="D461" s="1166" t="s">
        <v>2116</v>
      </c>
      <c r="E461" s="826" t="s">
        <v>4793</v>
      </c>
      <c r="F461" s="826" t="s">
        <v>4794</v>
      </c>
      <c r="G461" s="826" t="s">
        <v>5081</v>
      </c>
      <c r="H461" s="826" t="s">
        <v>4795</v>
      </c>
      <c r="I461" s="681"/>
      <c r="J461" s="681"/>
      <c r="K461" s="681"/>
      <c r="L461" s="681"/>
      <c r="M461" s="681"/>
      <c r="N461" s="681"/>
      <c r="O461" s="681"/>
      <c r="P461" s="681"/>
      <c r="Q461" s="587"/>
    </row>
    <row r="462" spans="2:22" ht="21.95" customHeight="1">
      <c r="B462" s="593">
        <v>1</v>
      </c>
      <c r="C462" s="593">
        <v>33989</v>
      </c>
      <c r="D462" s="1167" t="s">
        <v>1864</v>
      </c>
      <c r="E462" s="396" t="s">
        <v>4919</v>
      </c>
      <c r="F462" s="896" t="str">
        <f>VLOOKUP(E462,'รหัส 1-2562-ม.ต้น'!$B$11:$C$86,2)</f>
        <v>เพื่อนช่วยเพื่อน(yc)</v>
      </c>
      <c r="G462" s="606"/>
      <c r="H462" s="606"/>
      <c r="I462" s="606"/>
      <c r="J462" s="606"/>
      <c r="K462" s="606"/>
      <c r="L462" s="606"/>
      <c r="M462" s="606"/>
      <c r="N462" s="606"/>
      <c r="O462" s="606"/>
      <c r="P462" s="606"/>
      <c r="Q462" s="606"/>
    </row>
    <row r="463" spans="2:22" ht="21.95" customHeight="1">
      <c r="B463" s="593">
        <v>2</v>
      </c>
      <c r="C463" s="593">
        <v>33997</v>
      </c>
      <c r="D463" s="1167" t="s">
        <v>1865</v>
      </c>
      <c r="E463" s="396" t="s">
        <v>4819</v>
      </c>
      <c r="F463" s="896" t="str">
        <f>VLOOKUP(E463,'รหัส 1-2562-ม.ต้น'!$B$11:$C$86,2)</f>
        <v>มหัศจรรย์แห่งโลกรีไซเคิล 2</v>
      </c>
      <c r="G463" s="606"/>
      <c r="H463" s="606"/>
      <c r="I463" s="606"/>
      <c r="J463" s="606"/>
      <c r="K463" s="606"/>
      <c r="L463" s="606"/>
      <c r="M463" s="606"/>
      <c r="N463" s="606"/>
      <c r="O463" s="606"/>
      <c r="P463" s="606"/>
      <c r="Q463" s="606"/>
    </row>
    <row r="464" spans="2:22" ht="21.95" customHeight="1">
      <c r="B464" s="593">
        <v>3</v>
      </c>
      <c r="C464" s="593">
        <v>33999</v>
      </c>
      <c r="D464" s="1167" t="s">
        <v>1866</v>
      </c>
      <c r="E464" s="396" t="s">
        <v>4819</v>
      </c>
      <c r="F464" s="896" t="str">
        <f>VLOOKUP(E464,'รหัส 1-2562-ม.ต้น'!$B$11:$C$86,2)</f>
        <v>มหัศจรรย์แห่งโลกรีไซเคิล 2</v>
      </c>
      <c r="G464" s="606"/>
      <c r="H464" s="606"/>
      <c r="I464" s="606"/>
      <c r="J464" s="606"/>
      <c r="K464" s="606"/>
      <c r="L464" s="606"/>
      <c r="M464" s="606"/>
      <c r="N464" s="606"/>
      <c r="O464" s="606"/>
      <c r="P464" s="606"/>
      <c r="Q464" s="606"/>
    </row>
    <row r="465" spans="2:17" ht="21.95" customHeight="1">
      <c r="B465" s="593">
        <v>4</v>
      </c>
      <c r="C465" s="593">
        <v>34000</v>
      </c>
      <c r="D465" s="1167" t="s">
        <v>1867</v>
      </c>
      <c r="E465" s="396" t="s">
        <v>4939</v>
      </c>
      <c r="F465" s="896" t="str">
        <f>VLOOKUP(E465,'รหัส 1-2562-ม.ต้น'!$B$11:$C$86,2)</f>
        <v>นักเคมีรุ่นเยาว์</v>
      </c>
      <c r="G465" s="606"/>
      <c r="H465" s="606"/>
      <c r="I465" s="606"/>
      <c r="J465" s="606"/>
      <c r="K465" s="606"/>
      <c r="L465" s="606"/>
      <c r="M465" s="606"/>
      <c r="N465" s="606"/>
      <c r="O465" s="606"/>
      <c r="P465" s="606"/>
      <c r="Q465" s="606"/>
    </row>
    <row r="466" spans="2:17" ht="21.95" customHeight="1">
      <c r="B466" s="593">
        <v>5</v>
      </c>
      <c r="C466" s="593">
        <v>34038</v>
      </c>
      <c r="D466" s="1167" t="s">
        <v>1868</v>
      </c>
      <c r="E466" s="396" t="s">
        <v>4808</v>
      </c>
      <c r="F466" s="896" t="str">
        <f>VLOOKUP(E466,'รหัส 1-2562-ม.ต้น'!$B$11:$C$86,2)</f>
        <v xml:space="preserve"> Basic   Computer V2</v>
      </c>
      <c r="G466" s="606"/>
      <c r="H466" s="606"/>
      <c r="I466" s="606"/>
      <c r="J466" s="606"/>
      <c r="K466" s="606"/>
      <c r="L466" s="606"/>
      <c r="M466" s="606"/>
      <c r="N466" s="606"/>
      <c r="O466" s="606"/>
      <c r="P466" s="606"/>
      <c r="Q466" s="606"/>
    </row>
    <row r="467" spans="2:17" ht="21.95" customHeight="1">
      <c r="B467" s="593">
        <v>6</v>
      </c>
      <c r="C467" s="593">
        <v>34039</v>
      </c>
      <c r="D467" s="1167" t="s">
        <v>1869</v>
      </c>
      <c r="E467" s="396" t="s">
        <v>4808</v>
      </c>
      <c r="F467" s="896" t="str">
        <f>VLOOKUP(E467,'รหัส 1-2562-ม.ต้น'!$B$11:$C$86,2)</f>
        <v xml:space="preserve"> Basic   Computer V2</v>
      </c>
      <c r="G467" s="606"/>
      <c r="H467" s="606"/>
      <c r="I467" s="606"/>
      <c r="J467" s="606"/>
      <c r="K467" s="606"/>
      <c r="L467" s="606"/>
      <c r="M467" s="606"/>
      <c r="N467" s="606"/>
      <c r="O467" s="606"/>
      <c r="P467" s="606"/>
      <c r="Q467" s="606"/>
    </row>
    <row r="468" spans="2:17" ht="21.95" customHeight="1">
      <c r="B468" s="593">
        <v>7</v>
      </c>
      <c r="C468" s="593">
        <v>34043</v>
      </c>
      <c r="D468" s="1167" t="s">
        <v>1870</v>
      </c>
      <c r="E468" s="396" t="s">
        <v>4867</v>
      </c>
      <c r="F468" s="896" t="str">
        <f>VLOOKUP(E468,'รหัส 1-2562-ม.ต้น'!$B$11:$C$86,2)</f>
        <v>วงโยธวาทิต</v>
      </c>
      <c r="G468" s="606"/>
      <c r="H468" s="606"/>
      <c r="I468" s="606"/>
      <c r="J468" s="606"/>
      <c r="K468" s="606"/>
      <c r="L468" s="606"/>
      <c r="M468" s="606"/>
      <c r="N468" s="606"/>
      <c r="O468" s="606"/>
      <c r="P468" s="606"/>
      <c r="Q468" s="606"/>
    </row>
    <row r="469" spans="2:17" ht="21.95" customHeight="1">
      <c r="B469" s="593">
        <v>8</v>
      </c>
      <c r="C469" s="593">
        <v>34051</v>
      </c>
      <c r="D469" s="1167" t="s">
        <v>1871</v>
      </c>
      <c r="E469" s="396" t="s">
        <v>4939</v>
      </c>
      <c r="F469" s="896" t="str">
        <f>VLOOKUP(E469,'รหัส 1-2562-ม.ต้น'!$B$11:$C$86,2)</f>
        <v>นักเคมีรุ่นเยาว์</v>
      </c>
      <c r="G469" s="606"/>
      <c r="H469" s="606"/>
      <c r="I469" s="606"/>
      <c r="J469" s="606"/>
      <c r="K469" s="606"/>
      <c r="L469" s="606"/>
      <c r="M469" s="606"/>
      <c r="N469" s="606"/>
      <c r="O469" s="606"/>
      <c r="P469" s="606"/>
      <c r="Q469" s="606"/>
    </row>
    <row r="470" spans="2:17" ht="21.95" customHeight="1">
      <c r="B470" s="593">
        <v>9</v>
      </c>
      <c r="C470" s="593">
        <v>34083</v>
      </c>
      <c r="D470" s="1167" t="s">
        <v>1872</v>
      </c>
      <c r="E470" s="396" t="s">
        <v>4867</v>
      </c>
      <c r="F470" s="896" t="str">
        <f>VLOOKUP(E470,'รหัส 1-2562-ม.ต้น'!$B$11:$C$86,2)</f>
        <v>วงโยธวาทิต</v>
      </c>
      <c r="G470" s="606"/>
      <c r="H470" s="606"/>
      <c r="I470" s="606"/>
      <c r="J470" s="606"/>
      <c r="K470" s="606"/>
      <c r="L470" s="606"/>
      <c r="M470" s="606"/>
      <c r="N470" s="606"/>
      <c r="O470" s="606"/>
      <c r="P470" s="606"/>
      <c r="Q470" s="606"/>
    </row>
    <row r="471" spans="2:17" ht="21.95" customHeight="1">
      <c r="B471" s="593">
        <v>10</v>
      </c>
      <c r="C471" s="593">
        <v>34088</v>
      </c>
      <c r="D471" s="1167" t="s">
        <v>1873</v>
      </c>
      <c r="E471" s="396" t="s">
        <v>4808</v>
      </c>
      <c r="F471" s="896" t="str">
        <f>VLOOKUP(E471,'รหัส 1-2562-ม.ต้น'!$B$11:$C$86,2)</f>
        <v xml:space="preserve"> Basic   Computer V2</v>
      </c>
      <c r="G471" s="606"/>
      <c r="H471" s="606"/>
      <c r="I471" s="606"/>
      <c r="J471" s="606"/>
      <c r="K471" s="606"/>
      <c r="L471" s="606"/>
      <c r="M471" s="606"/>
      <c r="N471" s="606"/>
      <c r="O471" s="606"/>
      <c r="P471" s="606"/>
      <c r="Q471" s="606"/>
    </row>
    <row r="472" spans="2:17" ht="21.95" customHeight="1">
      <c r="B472" s="593">
        <v>11</v>
      </c>
      <c r="C472" s="593">
        <v>34095</v>
      </c>
      <c r="D472" s="1167" t="s">
        <v>1874</v>
      </c>
      <c r="E472" s="396" t="s">
        <v>4808</v>
      </c>
      <c r="F472" s="896" t="str">
        <f>VLOOKUP(E472,'รหัส 1-2562-ม.ต้น'!$B$11:$C$86,2)</f>
        <v xml:space="preserve"> Basic   Computer V2</v>
      </c>
      <c r="G472" s="606"/>
      <c r="H472" s="606"/>
      <c r="I472" s="606"/>
      <c r="J472" s="606"/>
      <c r="K472" s="606"/>
      <c r="L472" s="606"/>
      <c r="M472" s="606"/>
      <c r="N472" s="606"/>
      <c r="O472" s="606"/>
      <c r="P472" s="606"/>
      <c r="Q472" s="606"/>
    </row>
    <row r="473" spans="2:17" ht="21.95" customHeight="1">
      <c r="B473" s="593">
        <v>12</v>
      </c>
      <c r="C473" s="593">
        <v>34108</v>
      </c>
      <c r="D473" s="1167" t="s">
        <v>1875</v>
      </c>
      <c r="E473" s="396" t="s">
        <v>4867</v>
      </c>
      <c r="F473" s="896" t="str">
        <f>VLOOKUP(E473,'รหัส 1-2562-ม.ต้น'!$B$11:$C$86,2)</f>
        <v>วงโยธวาทิต</v>
      </c>
      <c r="G473" s="606"/>
      <c r="H473" s="606"/>
      <c r="I473" s="606"/>
      <c r="J473" s="606"/>
      <c r="K473" s="606"/>
      <c r="L473" s="606"/>
      <c r="M473" s="606"/>
      <c r="N473" s="606"/>
      <c r="O473" s="606"/>
      <c r="P473" s="606"/>
      <c r="Q473" s="606"/>
    </row>
    <row r="474" spans="2:17" ht="21.95" customHeight="1">
      <c r="B474" s="593">
        <v>13</v>
      </c>
      <c r="C474" s="593">
        <v>34117</v>
      </c>
      <c r="D474" s="1167" t="s">
        <v>1876</v>
      </c>
      <c r="E474" s="396" t="s">
        <v>4939</v>
      </c>
      <c r="F474" s="896" t="str">
        <f>VLOOKUP(E474,'รหัส 1-2562-ม.ต้น'!$B$11:$C$86,2)</f>
        <v>นักเคมีรุ่นเยาว์</v>
      </c>
      <c r="G474" s="606"/>
      <c r="H474" s="606"/>
      <c r="I474" s="606"/>
      <c r="J474" s="606"/>
      <c r="K474" s="606"/>
      <c r="L474" s="606"/>
      <c r="M474" s="606"/>
      <c r="N474" s="606"/>
      <c r="O474" s="606"/>
      <c r="P474" s="606"/>
      <c r="Q474" s="606"/>
    </row>
    <row r="475" spans="2:17" ht="21.95" customHeight="1">
      <c r="B475" s="593">
        <v>14</v>
      </c>
      <c r="C475" s="593">
        <v>34130</v>
      </c>
      <c r="D475" s="1167" t="s">
        <v>1877</v>
      </c>
      <c r="E475" s="396" t="s">
        <v>4919</v>
      </c>
      <c r="F475" s="896" t="str">
        <f>VLOOKUP(E475,'รหัส 1-2562-ม.ต้น'!$B$11:$C$86,2)</f>
        <v>เพื่อนช่วยเพื่อน(yc)</v>
      </c>
      <c r="G475" s="606"/>
      <c r="H475" s="606"/>
      <c r="I475" s="606"/>
      <c r="J475" s="606"/>
      <c r="K475" s="606"/>
      <c r="L475" s="606"/>
      <c r="M475" s="606"/>
      <c r="N475" s="606"/>
      <c r="O475" s="606"/>
      <c r="P475" s="606"/>
      <c r="Q475" s="606"/>
    </row>
    <row r="476" spans="2:17" ht="21.95" customHeight="1">
      <c r="B476" s="593">
        <v>15</v>
      </c>
      <c r="C476" s="593">
        <v>34154</v>
      </c>
      <c r="D476" s="1167" t="s">
        <v>1878</v>
      </c>
      <c r="E476" s="396" t="s">
        <v>4819</v>
      </c>
      <c r="F476" s="896" t="str">
        <f>VLOOKUP(E476,'รหัส 1-2562-ม.ต้น'!$B$11:$C$86,2)</f>
        <v>มหัศจรรย์แห่งโลกรีไซเคิล 2</v>
      </c>
      <c r="G476" s="606"/>
      <c r="H476" s="606"/>
      <c r="I476" s="606"/>
      <c r="J476" s="606"/>
      <c r="K476" s="606"/>
      <c r="L476" s="606"/>
      <c r="M476" s="606"/>
      <c r="N476" s="606"/>
      <c r="O476" s="606"/>
      <c r="P476" s="606"/>
      <c r="Q476" s="606"/>
    </row>
    <row r="477" spans="2:17" ht="21.95" customHeight="1">
      <c r="B477" s="593">
        <v>16</v>
      </c>
      <c r="C477" s="593">
        <v>34160</v>
      </c>
      <c r="D477" s="1167" t="s">
        <v>1879</v>
      </c>
      <c r="E477" s="396" t="s">
        <v>4911</v>
      </c>
      <c r="F477" s="896" t="str">
        <f>VLOOKUP(E477,'รหัส 1-2562-ม.ต้น'!$B$11:$C$86,2)</f>
        <v>นาฏศิลป์ล้านนา</v>
      </c>
      <c r="G477" s="606"/>
      <c r="H477" s="606"/>
      <c r="I477" s="606"/>
      <c r="J477" s="606"/>
      <c r="K477" s="606"/>
      <c r="L477" s="606"/>
      <c r="M477" s="606"/>
      <c r="N477" s="606"/>
      <c r="O477" s="606"/>
      <c r="P477" s="606"/>
      <c r="Q477" s="606"/>
    </row>
    <row r="478" spans="2:17" ht="21.95" customHeight="1">
      <c r="B478" s="593">
        <v>17</v>
      </c>
      <c r="C478" s="593">
        <v>34167</v>
      </c>
      <c r="D478" s="1167" t="s">
        <v>1880</v>
      </c>
      <c r="E478" s="396" t="s">
        <v>4919</v>
      </c>
      <c r="F478" s="896" t="str">
        <f>VLOOKUP(E478,'รหัส 1-2562-ม.ต้น'!$B$11:$C$86,2)</f>
        <v>เพื่อนช่วยเพื่อน(yc)</v>
      </c>
      <c r="G478" s="606"/>
      <c r="H478" s="606"/>
      <c r="I478" s="606"/>
      <c r="J478" s="606"/>
      <c r="K478" s="606"/>
      <c r="L478" s="606"/>
      <c r="M478" s="606"/>
      <c r="N478" s="606"/>
      <c r="O478" s="606"/>
      <c r="P478" s="606"/>
      <c r="Q478" s="606"/>
    </row>
    <row r="479" spans="2:17" ht="21.95" customHeight="1">
      <c r="B479" s="593">
        <v>18</v>
      </c>
      <c r="C479" s="593">
        <v>34171</v>
      </c>
      <c r="D479" s="1167" t="s">
        <v>1881</v>
      </c>
      <c r="E479" s="396" t="s">
        <v>4808</v>
      </c>
      <c r="F479" s="896" t="str">
        <f>VLOOKUP(E479,'รหัส 1-2562-ม.ต้น'!$B$11:$C$86,2)</f>
        <v xml:space="preserve"> Basic   Computer V2</v>
      </c>
      <c r="G479" s="606"/>
      <c r="H479" s="606"/>
      <c r="I479" s="606"/>
      <c r="J479" s="606"/>
      <c r="K479" s="606"/>
      <c r="L479" s="606"/>
      <c r="M479" s="606"/>
      <c r="N479" s="606"/>
      <c r="O479" s="606"/>
      <c r="P479" s="606"/>
      <c r="Q479" s="606"/>
    </row>
    <row r="480" spans="2:17" ht="21.95" customHeight="1">
      <c r="B480" s="593">
        <v>19</v>
      </c>
      <c r="C480" s="593">
        <v>34175</v>
      </c>
      <c r="D480" s="1167" t="s">
        <v>1882</v>
      </c>
      <c r="E480" s="396" t="s">
        <v>4819</v>
      </c>
      <c r="F480" s="896" t="str">
        <f>VLOOKUP(E480,'รหัส 1-2562-ม.ต้น'!$B$11:$C$86,2)</f>
        <v>มหัศจรรย์แห่งโลกรีไซเคิล 2</v>
      </c>
      <c r="G480" s="606"/>
      <c r="H480" s="606"/>
      <c r="I480" s="606"/>
      <c r="J480" s="606"/>
      <c r="K480" s="606"/>
      <c r="L480" s="606"/>
      <c r="M480" s="606"/>
      <c r="N480" s="606"/>
      <c r="O480" s="606"/>
      <c r="P480" s="606"/>
      <c r="Q480" s="606"/>
    </row>
    <row r="481" spans="2:17" ht="21.95" customHeight="1">
      <c r="B481" s="593">
        <v>20</v>
      </c>
      <c r="C481" s="593">
        <v>34177</v>
      </c>
      <c r="D481" s="1167" t="s">
        <v>1883</v>
      </c>
      <c r="E481" s="396" t="s">
        <v>4867</v>
      </c>
      <c r="F481" s="896" t="str">
        <f>VLOOKUP(E481,'รหัส 1-2562-ม.ต้น'!$B$11:$C$86,2)</f>
        <v>วงโยธวาทิต</v>
      </c>
      <c r="G481" s="606"/>
      <c r="H481" s="606"/>
      <c r="I481" s="606"/>
      <c r="J481" s="606"/>
      <c r="K481" s="606"/>
      <c r="L481" s="606"/>
      <c r="M481" s="606"/>
      <c r="N481" s="606"/>
      <c r="O481" s="606"/>
      <c r="P481" s="606"/>
      <c r="Q481" s="606"/>
    </row>
    <row r="482" spans="2:17" ht="21.95" customHeight="1">
      <c r="B482" s="593">
        <v>21</v>
      </c>
      <c r="C482" s="593">
        <v>34182</v>
      </c>
      <c r="D482" s="1167" t="s">
        <v>1884</v>
      </c>
      <c r="E482" s="396" t="s">
        <v>4867</v>
      </c>
      <c r="F482" s="896" t="str">
        <f>VLOOKUP(E482,'รหัส 1-2562-ม.ต้น'!$B$11:$C$86,2)</f>
        <v>วงโยธวาทิต</v>
      </c>
      <c r="G482" s="606"/>
      <c r="H482" s="606"/>
      <c r="I482" s="606"/>
      <c r="J482" s="606"/>
      <c r="K482" s="606"/>
      <c r="L482" s="606"/>
      <c r="M482" s="606"/>
      <c r="N482" s="606"/>
      <c r="O482" s="606"/>
      <c r="P482" s="606"/>
      <c r="Q482" s="606"/>
    </row>
    <row r="483" spans="2:17" ht="21.95" customHeight="1">
      <c r="B483" s="627">
        <v>22</v>
      </c>
      <c r="C483" s="627">
        <v>34183</v>
      </c>
      <c r="D483" s="1172" t="s">
        <v>1885</v>
      </c>
      <c r="E483" s="396" t="s">
        <v>4819</v>
      </c>
      <c r="F483" s="896" t="str">
        <f>VLOOKUP(E483,'รหัส 1-2562-ม.ต้น'!$B$11:$C$86,2)</f>
        <v>มหัศจรรย์แห่งโลกรีไซเคิล 2</v>
      </c>
      <c r="G483" s="606"/>
      <c r="H483" s="606"/>
      <c r="I483" s="606"/>
      <c r="J483" s="606"/>
      <c r="K483" s="606"/>
      <c r="L483" s="606"/>
      <c r="M483" s="606"/>
      <c r="N483" s="606"/>
      <c r="O483" s="606"/>
      <c r="P483" s="606"/>
      <c r="Q483" s="606"/>
    </row>
    <row r="484" spans="2:17" ht="21.95" customHeight="1">
      <c r="B484" s="593">
        <v>23</v>
      </c>
      <c r="C484" s="593">
        <v>34188</v>
      </c>
      <c r="D484" s="1167" t="s">
        <v>1886</v>
      </c>
      <c r="E484" s="396" t="s">
        <v>4819</v>
      </c>
      <c r="F484" s="896" t="str">
        <f>VLOOKUP(E484,'รหัส 1-2562-ม.ต้น'!$B$11:$C$86,2)</f>
        <v>มหัศจรรย์แห่งโลกรีไซเคิล 2</v>
      </c>
      <c r="G484" s="606"/>
      <c r="H484" s="606"/>
      <c r="I484" s="606"/>
      <c r="J484" s="606"/>
      <c r="K484" s="606"/>
      <c r="L484" s="606"/>
      <c r="M484" s="606"/>
      <c r="N484" s="606"/>
      <c r="O484" s="606"/>
      <c r="P484" s="606"/>
      <c r="Q484" s="606"/>
    </row>
    <row r="485" spans="2:17" ht="21.95" customHeight="1">
      <c r="B485" s="628">
        <v>24</v>
      </c>
      <c r="C485" s="628">
        <v>34221</v>
      </c>
      <c r="D485" s="1173" t="s">
        <v>2070</v>
      </c>
      <c r="E485" s="396" t="s">
        <v>4913</v>
      </c>
      <c r="F485" s="896" t="str">
        <f>VLOOKUP(E485,'รหัส 1-2562-ม.ต้น'!$B$11:$C$86,2)</f>
        <v>ยุวบรรณารักษ์</v>
      </c>
      <c r="G485" s="606"/>
      <c r="H485" s="606"/>
      <c r="I485" s="606"/>
      <c r="J485" s="606"/>
      <c r="K485" s="606"/>
      <c r="L485" s="606"/>
      <c r="M485" s="606"/>
      <c r="N485" s="606"/>
      <c r="O485" s="606"/>
      <c r="P485" s="606"/>
      <c r="Q485" s="606"/>
    </row>
    <row r="486" spans="2:17" ht="21.95" customHeight="1">
      <c r="B486" s="593">
        <v>25</v>
      </c>
      <c r="C486" s="593">
        <v>34224</v>
      </c>
      <c r="D486" s="1167" t="s">
        <v>2094</v>
      </c>
      <c r="E486" s="396" t="s">
        <v>4911</v>
      </c>
      <c r="F486" s="896" t="str">
        <f>VLOOKUP(E486,'รหัส 1-2562-ม.ต้น'!$B$11:$C$86,2)</f>
        <v>นาฏศิลป์ล้านนา</v>
      </c>
      <c r="G486" s="606"/>
      <c r="H486" s="606"/>
      <c r="I486" s="606"/>
      <c r="J486" s="606"/>
      <c r="K486" s="606"/>
      <c r="L486" s="606"/>
      <c r="M486" s="606"/>
      <c r="N486" s="606"/>
      <c r="O486" s="606"/>
      <c r="P486" s="606"/>
      <c r="Q486" s="606"/>
    </row>
    <row r="487" spans="2:17" ht="21.95" customHeight="1">
      <c r="B487" s="593">
        <v>26</v>
      </c>
      <c r="C487" s="593">
        <v>34228</v>
      </c>
      <c r="D487" s="1167" t="s">
        <v>2071</v>
      </c>
      <c r="E487" s="396" t="s">
        <v>4845</v>
      </c>
      <c r="F487" s="896" t="str">
        <f>VLOOKUP(E487,'รหัส 1-2562-ม.ต้น'!$B$11:$C$86,2)</f>
        <v>เพลงคุณธรรม</v>
      </c>
      <c r="G487" s="606"/>
      <c r="H487" s="606"/>
      <c r="I487" s="606"/>
      <c r="J487" s="606"/>
      <c r="K487" s="606"/>
      <c r="L487" s="606"/>
      <c r="M487" s="606"/>
      <c r="N487" s="606"/>
      <c r="O487" s="606"/>
      <c r="P487" s="606"/>
      <c r="Q487" s="606"/>
    </row>
    <row r="488" spans="2:17" ht="21.95" customHeight="1">
      <c r="B488" s="593">
        <v>27</v>
      </c>
      <c r="C488" s="593">
        <v>34237</v>
      </c>
      <c r="D488" s="1167" t="s">
        <v>2072</v>
      </c>
      <c r="E488" s="396" t="s">
        <v>4915</v>
      </c>
      <c r="F488" s="896" t="str">
        <f>VLOOKUP(E488,'รหัส 1-2562-ม.ต้น'!$B$11:$C$86,2)</f>
        <v>ธนาคารโรงเรียน</v>
      </c>
      <c r="G488" s="606"/>
      <c r="H488" s="606"/>
      <c r="I488" s="606"/>
      <c r="J488" s="606"/>
      <c r="K488" s="606"/>
      <c r="L488" s="606"/>
      <c r="M488" s="606"/>
      <c r="N488" s="606"/>
      <c r="O488" s="606"/>
      <c r="P488" s="606"/>
      <c r="Q488" s="606"/>
    </row>
    <row r="489" spans="2:17" ht="21.95" customHeight="1">
      <c r="B489" s="593">
        <v>28</v>
      </c>
      <c r="C489" s="593">
        <v>34243</v>
      </c>
      <c r="D489" s="1167" t="s">
        <v>2073</v>
      </c>
      <c r="E489" s="396" t="s">
        <v>4915</v>
      </c>
      <c r="F489" s="896" t="str">
        <f>VLOOKUP(E489,'รหัส 1-2562-ม.ต้น'!$B$11:$C$86,2)</f>
        <v>ธนาคารโรงเรียน</v>
      </c>
      <c r="G489" s="606"/>
      <c r="H489" s="606"/>
      <c r="I489" s="606"/>
      <c r="J489" s="606"/>
      <c r="K489" s="606"/>
      <c r="L489" s="606"/>
      <c r="M489" s="606"/>
      <c r="N489" s="606"/>
      <c r="O489" s="606"/>
      <c r="P489" s="606"/>
      <c r="Q489" s="606"/>
    </row>
    <row r="490" spans="2:17" ht="21.95" customHeight="1">
      <c r="B490" s="593">
        <v>29</v>
      </c>
      <c r="C490" s="593">
        <v>34273</v>
      </c>
      <c r="D490" s="1167" t="s">
        <v>2074</v>
      </c>
      <c r="E490" s="396" t="s">
        <v>4915</v>
      </c>
      <c r="F490" s="896" t="str">
        <f>VLOOKUP(E490,'รหัส 1-2562-ม.ต้น'!$B$11:$C$86,2)</f>
        <v>ธนาคารโรงเรียน</v>
      </c>
      <c r="G490" s="606"/>
      <c r="H490" s="606"/>
      <c r="I490" s="606"/>
      <c r="J490" s="606"/>
      <c r="K490" s="606"/>
      <c r="L490" s="606"/>
      <c r="M490" s="606"/>
      <c r="N490" s="606"/>
      <c r="O490" s="606"/>
      <c r="P490" s="606"/>
      <c r="Q490" s="606"/>
    </row>
    <row r="491" spans="2:17" ht="21.95" customHeight="1">
      <c r="B491" s="593">
        <v>30</v>
      </c>
      <c r="C491" s="593">
        <v>34274</v>
      </c>
      <c r="D491" s="1167" t="s">
        <v>2075</v>
      </c>
      <c r="E491" s="396" t="s">
        <v>4915</v>
      </c>
      <c r="F491" s="896" t="str">
        <f>VLOOKUP(E491,'รหัส 1-2562-ม.ต้น'!$B$11:$C$86,2)</f>
        <v>ธนาคารโรงเรียน</v>
      </c>
      <c r="G491" s="606"/>
      <c r="H491" s="606"/>
      <c r="I491" s="606"/>
      <c r="J491" s="606"/>
      <c r="K491" s="606"/>
      <c r="L491" s="606"/>
      <c r="M491" s="606"/>
      <c r="N491" s="606"/>
      <c r="O491" s="606"/>
      <c r="P491" s="606"/>
      <c r="Q491" s="606"/>
    </row>
    <row r="492" spans="2:17" ht="21.95" customHeight="1">
      <c r="B492" s="593">
        <v>31</v>
      </c>
      <c r="C492" s="593">
        <v>34298</v>
      </c>
      <c r="D492" s="1167" t="s">
        <v>2076</v>
      </c>
      <c r="E492" s="396" t="s">
        <v>4911</v>
      </c>
      <c r="F492" s="896" t="str">
        <f>VLOOKUP(E492,'รหัส 1-2562-ม.ต้น'!$B$11:$C$86,2)</f>
        <v>นาฏศิลป์ล้านนา</v>
      </c>
      <c r="G492" s="606"/>
      <c r="H492" s="606"/>
      <c r="I492" s="606"/>
      <c r="J492" s="606"/>
      <c r="K492" s="606"/>
      <c r="L492" s="606"/>
      <c r="M492" s="606"/>
      <c r="N492" s="606"/>
      <c r="O492" s="606"/>
      <c r="P492" s="606"/>
      <c r="Q492" s="606"/>
    </row>
    <row r="493" spans="2:17" ht="21.95" customHeight="1">
      <c r="B493" s="593">
        <v>32</v>
      </c>
      <c r="C493" s="593">
        <v>34313</v>
      </c>
      <c r="D493" s="1167" t="s">
        <v>2077</v>
      </c>
      <c r="E493" s="396" t="s">
        <v>4915</v>
      </c>
      <c r="F493" s="896" t="str">
        <f>VLOOKUP(E493,'รหัส 1-2562-ม.ต้น'!$B$11:$C$86,2)</f>
        <v>ธนาคารโรงเรียน</v>
      </c>
      <c r="G493" s="606"/>
      <c r="H493" s="606"/>
      <c r="I493" s="606"/>
      <c r="J493" s="606"/>
      <c r="K493" s="606"/>
      <c r="L493" s="606"/>
      <c r="M493" s="606"/>
      <c r="N493" s="606"/>
      <c r="O493" s="606"/>
      <c r="P493" s="606"/>
      <c r="Q493" s="606"/>
    </row>
    <row r="494" spans="2:17" ht="21.95" customHeight="1">
      <c r="B494" s="593">
        <v>33</v>
      </c>
      <c r="C494" s="593">
        <v>34326</v>
      </c>
      <c r="D494" s="1167" t="s">
        <v>2078</v>
      </c>
      <c r="E494" s="396" t="s">
        <v>4911</v>
      </c>
      <c r="F494" s="896" t="str">
        <f>VLOOKUP(E494,'รหัส 1-2562-ม.ต้น'!$B$11:$C$86,2)</f>
        <v>นาฏศิลป์ล้านนา</v>
      </c>
      <c r="G494" s="606"/>
      <c r="H494" s="606"/>
      <c r="I494" s="606"/>
      <c r="J494" s="606"/>
      <c r="K494" s="606"/>
      <c r="L494" s="606"/>
      <c r="M494" s="606"/>
      <c r="N494" s="606"/>
      <c r="O494" s="606"/>
      <c r="P494" s="606"/>
      <c r="Q494" s="606"/>
    </row>
    <row r="495" spans="2:17" ht="21.95" customHeight="1">
      <c r="B495" s="593">
        <v>34</v>
      </c>
      <c r="C495" s="593">
        <v>34344</v>
      </c>
      <c r="D495" s="1167" t="s">
        <v>2079</v>
      </c>
      <c r="E495" s="396" t="s">
        <v>4877</v>
      </c>
      <c r="F495" s="896" t="str">
        <f>VLOOKUP(E495,'รหัส 1-2562-ม.ต้น'!$B$11:$C$86,2)</f>
        <v>คำคม(kumkom)</v>
      </c>
      <c r="G495" s="606"/>
      <c r="H495" s="606"/>
      <c r="I495" s="606"/>
      <c r="J495" s="606"/>
      <c r="K495" s="606"/>
      <c r="L495" s="606"/>
      <c r="M495" s="606"/>
      <c r="N495" s="606"/>
      <c r="O495" s="606"/>
      <c r="P495" s="606"/>
      <c r="Q495" s="606"/>
    </row>
    <row r="496" spans="2:17" ht="21.95" customHeight="1">
      <c r="B496" s="593">
        <v>35</v>
      </c>
      <c r="C496" s="593">
        <v>34347</v>
      </c>
      <c r="D496" s="1167" t="s">
        <v>2080</v>
      </c>
      <c r="E496" s="396" t="s">
        <v>4915</v>
      </c>
      <c r="F496" s="896" t="str">
        <f>VLOOKUP(E496,'รหัส 1-2562-ม.ต้น'!$B$11:$C$86,2)</f>
        <v>ธนาคารโรงเรียน</v>
      </c>
      <c r="G496" s="606"/>
      <c r="H496" s="606"/>
      <c r="I496" s="606"/>
      <c r="J496" s="606"/>
      <c r="K496" s="606"/>
      <c r="L496" s="606"/>
      <c r="M496" s="606"/>
      <c r="N496" s="606"/>
      <c r="O496" s="606"/>
      <c r="P496" s="606"/>
      <c r="Q496" s="606"/>
    </row>
    <row r="497" spans="2:25" ht="21.95" customHeight="1">
      <c r="B497" s="593">
        <v>36</v>
      </c>
      <c r="C497" s="593">
        <v>34351</v>
      </c>
      <c r="D497" s="1167" t="s">
        <v>2081</v>
      </c>
      <c r="E497" s="396" t="s">
        <v>4911</v>
      </c>
      <c r="F497" s="896" t="str">
        <f>VLOOKUP(E497,'รหัส 1-2562-ม.ต้น'!$B$11:$C$86,2)</f>
        <v>นาฏศิลป์ล้านนา</v>
      </c>
      <c r="G497" s="606"/>
      <c r="H497" s="606"/>
      <c r="I497" s="606"/>
      <c r="J497" s="606"/>
      <c r="K497" s="606"/>
      <c r="L497" s="606"/>
      <c r="M497" s="606"/>
      <c r="N497" s="606"/>
      <c r="O497" s="606"/>
      <c r="P497" s="606"/>
      <c r="Q497" s="606"/>
    </row>
    <row r="498" spans="2:25" ht="21.95" customHeight="1">
      <c r="B498" s="593">
        <v>37</v>
      </c>
      <c r="C498" s="593">
        <v>34371</v>
      </c>
      <c r="D498" s="1167" t="s">
        <v>2082</v>
      </c>
      <c r="E498" s="396" t="s">
        <v>4877</v>
      </c>
      <c r="F498" s="896" t="str">
        <f>VLOOKUP(E498,'รหัส 1-2562-ม.ต้น'!$B$11:$C$86,2)</f>
        <v>คำคม(kumkom)</v>
      </c>
      <c r="G498" s="606"/>
      <c r="H498" s="606"/>
      <c r="I498" s="606"/>
      <c r="J498" s="606"/>
      <c r="K498" s="606"/>
      <c r="L498" s="606"/>
      <c r="M498" s="606"/>
      <c r="N498" s="606"/>
      <c r="O498" s="606"/>
      <c r="P498" s="606"/>
      <c r="Q498" s="606"/>
    </row>
    <row r="499" spans="2:25" ht="21.95" customHeight="1">
      <c r="B499" s="593">
        <v>38</v>
      </c>
      <c r="C499" s="593">
        <v>34378</v>
      </c>
      <c r="D499" s="1167" t="s">
        <v>2083</v>
      </c>
      <c r="E499" s="396" t="s">
        <v>4911</v>
      </c>
      <c r="F499" s="896" t="str">
        <f>VLOOKUP(E499,'รหัส 1-2562-ม.ต้น'!$B$11:$C$86,2)</f>
        <v>นาฏศิลป์ล้านนา</v>
      </c>
      <c r="G499" s="606"/>
      <c r="H499" s="606"/>
      <c r="I499" s="606"/>
      <c r="J499" s="606"/>
      <c r="K499" s="606"/>
      <c r="L499" s="606"/>
      <c r="M499" s="606"/>
      <c r="N499" s="606"/>
      <c r="O499" s="606"/>
      <c r="P499" s="606"/>
      <c r="Q499" s="606"/>
    </row>
    <row r="500" spans="2:25" ht="21.95" customHeight="1">
      <c r="B500" s="593">
        <v>39</v>
      </c>
      <c r="C500" s="593">
        <v>34394</v>
      </c>
      <c r="D500" s="1167" t="s">
        <v>2084</v>
      </c>
      <c r="E500" s="396" t="s">
        <v>4913</v>
      </c>
      <c r="F500" s="896" t="str">
        <f>VLOOKUP(E500,'รหัส 1-2562-ม.ต้น'!$B$11:$C$86,2)</f>
        <v>ยุวบรรณารักษ์</v>
      </c>
      <c r="G500" s="606"/>
      <c r="H500" s="606"/>
      <c r="I500" s="606"/>
      <c r="J500" s="606"/>
      <c r="K500" s="606"/>
      <c r="L500" s="606"/>
      <c r="M500" s="606"/>
      <c r="N500" s="606"/>
      <c r="O500" s="606"/>
      <c r="P500" s="606"/>
      <c r="Q500" s="606"/>
    </row>
    <row r="501" spans="2:25" ht="21.95" customHeight="1">
      <c r="B501" s="593">
        <v>40</v>
      </c>
      <c r="C501" s="593">
        <v>34399</v>
      </c>
      <c r="D501" s="1167" t="s">
        <v>2085</v>
      </c>
      <c r="E501" s="396" t="s">
        <v>4913</v>
      </c>
      <c r="F501" s="896" t="str">
        <f>VLOOKUP(E501,'รหัส 1-2562-ม.ต้น'!$B$11:$C$86,2)</f>
        <v>ยุวบรรณารักษ์</v>
      </c>
      <c r="G501" s="606"/>
      <c r="H501" s="606"/>
      <c r="I501" s="606"/>
      <c r="J501" s="606"/>
      <c r="K501" s="606"/>
      <c r="L501" s="606"/>
      <c r="M501" s="606"/>
      <c r="N501" s="606"/>
      <c r="O501" s="606"/>
      <c r="P501" s="606"/>
      <c r="Q501" s="606"/>
    </row>
    <row r="502" spans="2:25" ht="21.95" customHeight="1">
      <c r="B502" s="593">
        <v>41</v>
      </c>
      <c r="C502" s="593">
        <v>34413</v>
      </c>
      <c r="D502" s="1178" t="s">
        <v>2086</v>
      </c>
      <c r="E502" s="396" t="s">
        <v>4877</v>
      </c>
      <c r="F502" s="896" t="str">
        <f>VLOOKUP(E502,'รหัส 1-2562-ม.ต้น'!$B$11:$C$86,2)</f>
        <v>คำคม(kumkom)</v>
      </c>
      <c r="G502" s="606"/>
      <c r="H502" s="606"/>
      <c r="I502" s="606"/>
      <c r="J502" s="606"/>
      <c r="K502" s="606"/>
      <c r="L502" s="606"/>
      <c r="M502" s="606"/>
      <c r="N502" s="606"/>
      <c r="O502" s="606"/>
      <c r="P502" s="606"/>
      <c r="Q502" s="606"/>
    </row>
    <row r="503" spans="2:25" ht="21.95" customHeight="1">
      <c r="B503" s="593">
        <v>42</v>
      </c>
      <c r="C503" s="593">
        <v>34420</v>
      </c>
      <c r="D503" s="1178" t="s">
        <v>2087</v>
      </c>
      <c r="E503" s="396" t="s">
        <v>4911</v>
      </c>
      <c r="F503" s="896" t="str">
        <f>VLOOKUP(E503,'รหัส 1-2562-ม.ต้น'!$B$11:$C$86,2)</f>
        <v>นาฏศิลป์ล้านนา</v>
      </c>
      <c r="G503" s="606"/>
      <c r="H503" s="606"/>
      <c r="I503" s="606"/>
      <c r="J503" s="606"/>
      <c r="K503" s="606"/>
      <c r="L503" s="606"/>
      <c r="M503" s="606"/>
      <c r="N503" s="606"/>
      <c r="O503" s="606"/>
      <c r="P503" s="606"/>
      <c r="Q503" s="606"/>
    </row>
    <row r="504" spans="2:25" ht="21.95" customHeight="1">
      <c r="B504" s="593">
        <v>43</v>
      </c>
      <c r="C504" s="593">
        <v>34421</v>
      </c>
      <c r="D504" s="1178" t="s">
        <v>2088</v>
      </c>
      <c r="E504" s="396" t="s">
        <v>4915</v>
      </c>
      <c r="F504" s="896" t="str">
        <f>VLOOKUP(E504,'รหัส 1-2562-ม.ต้น'!$B$11:$C$86,2)</f>
        <v>ธนาคารโรงเรียน</v>
      </c>
      <c r="G504" s="606"/>
      <c r="H504" s="606"/>
      <c r="I504" s="606"/>
      <c r="J504" s="606"/>
      <c r="K504" s="606"/>
      <c r="L504" s="606"/>
      <c r="M504" s="606"/>
      <c r="N504" s="606"/>
      <c r="O504" s="606"/>
      <c r="P504" s="606"/>
      <c r="Q504" s="606"/>
    </row>
    <row r="505" spans="2:25" ht="21.95" customHeight="1">
      <c r="B505" s="593">
        <v>44</v>
      </c>
      <c r="C505" s="593">
        <v>34432</v>
      </c>
      <c r="D505" s="748" t="s">
        <v>2089</v>
      </c>
      <c r="E505" s="396" t="s">
        <v>4913</v>
      </c>
      <c r="F505" s="896" t="str">
        <f>VLOOKUP(E505,'รหัส 1-2562-ม.ต้น'!$B$11:$C$86,2)</f>
        <v>ยุวบรรณารักษ์</v>
      </c>
      <c r="G505" s="606"/>
      <c r="H505" s="606"/>
      <c r="I505" s="606"/>
      <c r="J505" s="606"/>
      <c r="K505" s="606"/>
      <c r="L505" s="606"/>
      <c r="M505" s="606"/>
      <c r="N505" s="606"/>
      <c r="O505" s="606"/>
      <c r="P505" s="606"/>
      <c r="Q505" s="606"/>
    </row>
    <row r="506" spans="2:25" ht="21.95" customHeight="1">
      <c r="B506" s="593">
        <v>45</v>
      </c>
      <c r="C506" s="593">
        <v>34439</v>
      </c>
      <c r="D506" s="748" t="s">
        <v>2090</v>
      </c>
      <c r="E506" s="396" t="s">
        <v>4911</v>
      </c>
      <c r="F506" s="896" t="str">
        <f>VLOOKUP(E506,'รหัส 1-2562-ม.ต้น'!$B$11:$C$86,2)</f>
        <v>นาฏศิลป์ล้านนา</v>
      </c>
      <c r="G506" s="606"/>
      <c r="H506" s="606"/>
      <c r="I506" s="606"/>
      <c r="J506" s="606"/>
      <c r="K506" s="606"/>
      <c r="L506" s="606"/>
      <c r="M506" s="606"/>
      <c r="N506" s="606"/>
      <c r="O506" s="606"/>
      <c r="P506" s="606"/>
      <c r="Q506" s="606"/>
    </row>
    <row r="507" spans="2:25" ht="21.95" customHeight="1">
      <c r="B507" s="593">
        <v>46</v>
      </c>
      <c r="C507" s="593">
        <v>34441</v>
      </c>
      <c r="D507" s="748" t="s">
        <v>2091</v>
      </c>
      <c r="E507" s="396" t="s">
        <v>4911</v>
      </c>
      <c r="F507" s="896" t="str">
        <f>VLOOKUP(E507,'รหัส 1-2562-ม.ต้น'!$B$11:$C$86,2)</f>
        <v>นาฏศิลป์ล้านนา</v>
      </c>
      <c r="G507" s="606"/>
      <c r="H507" s="606"/>
      <c r="I507" s="606"/>
      <c r="J507" s="606"/>
      <c r="K507" s="606"/>
      <c r="L507" s="606"/>
      <c r="M507" s="606"/>
      <c r="N507" s="606"/>
      <c r="O507" s="606"/>
      <c r="P507" s="606"/>
      <c r="Q507" s="606"/>
    </row>
    <row r="508" spans="2:25" ht="21.95" customHeight="1">
      <c r="B508" s="593">
        <v>47</v>
      </c>
      <c r="C508" s="593">
        <v>34456</v>
      </c>
      <c r="D508" s="748" t="s">
        <v>2092</v>
      </c>
      <c r="E508" s="396" t="s">
        <v>4911</v>
      </c>
      <c r="F508" s="896" t="str">
        <f>VLOOKUP(E508,'รหัส 1-2562-ม.ต้น'!$B$11:$C$86,2)</f>
        <v>นาฏศิลป์ล้านนา</v>
      </c>
      <c r="G508" s="606"/>
      <c r="H508" s="606"/>
      <c r="I508" s="606"/>
      <c r="J508" s="606"/>
      <c r="K508" s="606"/>
      <c r="L508" s="606"/>
      <c r="M508" s="606"/>
      <c r="N508" s="606"/>
      <c r="O508" s="606"/>
      <c r="P508" s="606"/>
      <c r="Q508" s="606"/>
      <c r="S508" s="631" t="s">
        <v>3384</v>
      </c>
    </row>
    <row r="509" spans="2:25" ht="21.95" customHeight="1">
      <c r="B509" s="593">
        <v>48</v>
      </c>
      <c r="C509" s="593">
        <v>34460</v>
      </c>
      <c r="D509" s="748" t="s">
        <v>2093</v>
      </c>
      <c r="E509" s="396" t="s">
        <v>4877</v>
      </c>
      <c r="F509" s="896" t="str">
        <f>VLOOKUP(E509,'รหัส 1-2562-ม.ต้น'!$B$11:$C$86,2)</f>
        <v>คำคม(kumkom)</v>
      </c>
      <c r="G509" s="606"/>
      <c r="H509" s="606"/>
      <c r="I509" s="606"/>
      <c r="J509" s="606"/>
      <c r="K509" s="606"/>
      <c r="L509" s="606"/>
      <c r="M509" s="606"/>
      <c r="N509" s="606"/>
      <c r="O509" s="606"/>
      <c r="P509" s="606"/>
      <c r="Q509" s="606"/>
      <c r="Y509" s="582" t="s">
        <v>2119</v>
      </c>
    </row>
    <row r="510" spans="2:25" ht="21.95" customHeight="1">
      <c r="B510" s="591"/>
      <c r="C510" s="591"/>
      <c r="D510" s="1170"/>
      <c r="E510" s="622"/>
      <c r="F510" s="622"/>
      <c r="G510" s="622"/>
      <c r="H510" s="622"/>
      <c r="I510" s="622"/>
      <c r="J510" s="622"/>
      <c r="K510" s="622"/>
      <c r="L510" s="622"/>
      <c r="M510" s="622"/>
      <c r="N510" s="622"/>
      <c r="O510" s="622"/>
      <c r="P510" s="622"/>
      <c r="Q510" s="658"/>
    </row>
    <row r="511" spans="2:25" ht="21.95" customHeight="1">
      <c r="B511" s="591"/>
      <c r="C511" s="591"/>
      <c r="D511" s="1170"/>
      <c r="E511" s="622"/>
      <c r="F511" s="680"/>
      <c r="G511" s="622"/>
      <c r="H511" s="622"/>
      <c r="I511" s="622"/>
      <c r="J511" s="622"/>
      <c r="K511" s="622"/>
      <c r="L511" s="622"/>
      <c r="M511" s="622"/>
      <c r="N511" s="622"/>
      <c r="O511" s="622"/>
      <c r="P511" s="622"/>
      <c r="Q511" s="658"/>
    </row>
    <row r="512" spans="2:25" ht="21.95" customHeight="1">
      <c r="B512" s="1359"/>
      <c r="C512" s="1359"/>
    </row>
    <row r="513" spans="2:28" ht="21.95" customHeight="1">
      <c r="B513" s="1359"/>
      <c r="C513" s="1359"/>
    </row>
    <row r="514" spans="2:28" ht="21.95" customHeight="1">
      <c r="B514" s="1359"/>
      <c r="C514" s="1359"/>
      <c r="D514" s="1182"/>
      <c r="E514" s="1361"/>
      <c r="F514" s="1361"/>
      <c r="G514" s="1361"/>
      <c r="H514" s="1361"/>
      <c r="I514" s="1361"/>
      <c r="J514" s="1361"/>
      <c r="K514" s="1361"/>
      <c r="L514" s="1361"/>
      <c r="M514" s="1361"/>
      <c r="N514" s="1361"/>
      <c r="O514" s="1361"/>
      <c r="P514" s="1361"/>
      <c r="Q514" s="1361"/>
    </row>
    <row r="515" spans="2:28" ht="21.95" customHeight="1">
      <c r="B515" s="826" t="s">
        <v>1</v>
      </c>
      <c r="C515" s="826" t="s">
        <v>2</v>
      </c>
      <c r="D515" s="1166" t="s">
        <v>2116</v>
      </c>
      <c r="E515" s="826" t="s">
        <v>4793</v>
      </c>
      <c r="F515" s="826" t="s">
        <v>4794</v>
      </c>
      <c r="G515" s="826" t="s">
        <v>5081</v>
      </c>
      <c r="H515" s="826" t="s">
        <v>4795</v>
      </c>
      <c r="I515" s="681"/>
      <c r="J515" s="681"/>
      <c r="K515" s="681"/>
      <c r="L515" s="681"/>
      <c r="M515" s="681"/>
      <c r="N515" s="681"/>
      <c r="O515" s="681"/>
      <c r="P515" s="681"/>
      <c r="Q515" s="587"/>
    </row>
    <row r="516" spans="2:28" ht="21.95" customHeight="1">
      <c r="B516" s="593">
        <v>1</v>
      </c>
      <c r="C516" s="593">
        <v>33994</v>
      </c>
      <c r="D516" s="1178" t="s">
        <v>1887</v>
      </c>
      <c r="E516" s="396" t="s">
        <v>4819</v>
      </c>
      <c r="F516" s="896" t="str">
        <f>VLOOKUP(E516,'รหัส 1-2562-ม.ต้น'!$B$11:$C$86,2)</f>
        <v>มหัศจรรย์แห่งโลกรีไซเคิล 2</v>
      </c>
      <c r="G516" s="606"/>
      <c r="H516" s="606"/>
      <c r="I516" s="606"/>
      <c r="J516" s="606"/>
      <c r="K516" s="606"/>
      <c r="L516" s="606"/>
      <c r="M516" s="606"/>
      <c r="N516" s="606"/>
      <c r="O516" s="606"/>
      <c r="P516" s="606"/>
      <c r="Q516" s="606"/>
    </row>
    <row r="517" spans="2:28" ht="21.95" customHeight="1">
      <c r="B517" s="593">
        <v>2</v>
      </c>
      <c r="C517" s="593">
        <v>34004</v>
      </c>
      <c r="D517" s="1178" t="s">
        <v>1888</v>
      </c>
      <c r="E517" s="396" t="s">
        <v>4821</v>
      </c>
      <c r="F517" s="896" t="str">
        <f>VLOOKUP(E517,'รหัส 1-2562-ม.ต้น'!$B$11:$C$86,2)</f>
        <v>D.I.Y. Tiedye</v>
      </c>
      <c r="G517" s="606"/>
      <c r="H517" s="606"/>
      <c r="I517" s="606"/>
      <c r="J517" s="606"/>
      <c r="K517" s="606"/>
      <c r="L517" s="606"/>
      <c r="M517" s="606"/>
      <c r="N517" s="606"/>
      <c r="O517" s="606"/>
      <c r="P517" s="606"/>
      <c r="Q517" s="606"/>
    </row>
    <row r="518" spans="2:28" ht="21.95" customHeight="1">
      <c r="B518" s="593">
        <v>3</v>
      </c>
      <c r="C518" s="593">
        <v>34006</v>
      </c>
      <c r="D518" s="1178" t="s">
        <v>1889</v>
      </c>
      <c r="E518" s="396" t="s">
        <v>4859</v>
      </c>
      <c r="F518" s="896" t="str">
        <f>VLOOKUP(E518,'รหัส 1-2562-ม.ต้น'!$B$11:$C$86,2)</f>
        <v>งานประดิษฐ์</v>
      </c>
      <c r="G518" s="606"/>
      <c r="H518" s="606"/>
      <c r="I518" s="606"/>
      <c r="J518" s="606"/>
      <c r="K518" s="606"/>
      <c r="L518" s="606"/>
      <c r="M518" s="606"/>
      <c r="N518" s="606"/>
      <c r="O518" s="606"/>
      <c r="P518" s="606"/>
      <c r="Q518" s="606"/>
    </row>
    <row r="519" spans="2:28" ht="21.95" customHeight="1">
      <c r="B519" s="593">
        <v>4</v>
      </c>
      <c r="C519" s="593">
        <v>34011</v>
      </c>
      <c r="D519" s="1178" t="s">
        <v>1890</v>
      </c>
      <c r="E519" s="396" t="s">
        <v>4911</v>
      </c>
      <c r="F519" s="896" t="str">
        <f>VLOOKUP(E519,'รหัส 1-2562-ม.ต้น'!$B$11:$C$86,2)</f>
        <v>นาฏศิลป์ล้านนา</v>
      </c>
      <c r="G519" s="606"/>
      <c r="H519" s="606"/>
      <c r="I519" s="606"/>
      <c r="J519" s="606"/>
      <c r="K519" s="606"/>
      <c r="L519" s="606"/>
      <c r="M519" s="606"/>
      <c r="N519" s="606"/>
      <c r="O519" s="606"/>
      <c r="P519" s="606"/>
      <c r="Q519" s="606"/>
    </row>
    <row r="520" spans="2:28" ht="21.95" customHeight="1">
      <c r="B520" s="593">
        <v>5</v>
      </c>
      <c r="C520" s="593">
        <v>34012</v>
      </c>
      <c r="D520" s="1178" t="s">
        <v>1891</v>
      </c>
      <c r="E520" s="396" t="s">
        <v>4883</v>
      </c>
      <c r="F520" s="896" t="str">
        <f>VLOOKUP(E520,'รหัส 1-2562-ม.ต้น'!$B$11:$C$86,2)</f>
        <v>เกษตรสร้างโลก</v>
      </c>
      <c r="G520" s="606"/>
      <c r="H520" s="606"/>
      <c r="I520" s="606"/>
      <c r="J520" s="606"/>
      <c r="K520" s="606"/>
      <c r="L520" s="606"/>
      <c r="M520" s="606"/>
      <c r="N520" s="606"/>
      <c r="O520" s="606"/>
      <c r="P520" s="606"/>
      <c r="Q520" s="606"/>
    </row>
    <row r="521" spans="2:28" ht="21.95" customHeight="1">
      <c r="B521" s="593">
        <v>6</v>
      </c>
      <c r="C521" s="593">
        <v>34016</v>
      </c>
      <c r="D521" s="1178" t="s">
        <v>1892</v>
      </c>
      <c r="E521" s="396" t="s">
        <v>4859</v>
      </c>
      <c r="F521" s="896" t="str">
        <f>VLOOKUP(E521,'รหัส 1-2562-ม.ต้น'!$B$11:$C$86,2)</f>
        <v>งานประดิษฐ์</v>
      </c>
      <c r="G521" s="606"/>
      <c r="H521" s="606"/>
      <c r="I521" s="606"/>
      <c r="J521" s="606"/>
      <c r="K521" s="606"/>
      <c r="L521" s="606"/>
      <c r="M521" s="606"/>
      <c r="N521" s="606"/>
      <c r="O521" s="606"/>
      <c r="P521" s="606"/>
      <c r="Q521" s="606"/>
      <c r="T521" s="704"/>
      <c r="U521" s="705"/>
      <c r="Z521" s="706">
        <v>34026</v>
      </c>
      <c r="AA521" s="707" t="s">
        <v>1893</v>
      </c>
      <c r="AB521" s="582" t="s">
        <v>3368</v>
      </c>
    </row>
    <row r="522" spans="2:28" ht="21.95" customHeight="1">
      <c r="B522" s="593">
        <v>7</v>
      </c>
      <c r="C522" s="593">
        <v>34023</v>
      </c>
      <c r="D522" s="1167" t="s">
        <v>3328</v>
      </c>
      <c r="E522" s="396" t="s">
        <v>4819</v>
      </c>
      <c r="F522" s="896" t="str">
        <f>VLOOKUP(E522,'รหัส 1-2562-ม.ต้น'!$B$11:$C$86,2)</f>
        <v>มหัศจรรย์แห่งโลกรีไซเคิล 2</v>
      </c>
      <c r="G522" s="606"/>
      <c r="H522" s="606"/>
      <c r="I522" s="606"/>
      <c r="J522" s="606"/>
      <c r="K522" s="606"/>
      <c r="L522" s="606"/>
      <c r="M522" s="606"/>
      <c r="N522" s="606"/>
      <c r="O522" s="606"/>
      <c r="P522" s="606"/>
      <c r="Q522" s="606"/>
    </row>
    <row r="523" spans="2:28" s="710" customFormat="1" ht="21.95" customHeight="1">
      <c r="B523" s="708">
        <v>8</v>
      </c>
      <c r="C523" s="593">
        <v>34029</v>
      </c>
      <c r="D523" s="1178" t="s">
        <v>1894</v>
      </c>
      <c r="E523" s="396" t="s">
        <v>4845</v>
      </c>
      <c r="F523" s="896" t="str">
        <f>VLOOKUP(E523,'รหัส 1-2562-ม.ต้น'!$B$11:$C$86,2)</f>
        <v>เพลงคุณธรรม</v>
      </c>
      <c r="G523" s="709"/>
      <c r="H523" s="709"/>
      <c r="I523" s="709"/>
      <c r="J523" s="709"/>
      <c r="K523" s="709"/>
      <c r="L523" s="709"/>
      <c r="M523" s="709"/>
      <c r="N523" s="709"/>
      <c r="O523" s="709"/>
      <c r="P523" s="709"/>
      <c r="Q523" s="709"/>
    </row>
    <row r="524" spans="2:28" ht="21.95" customHeight="1">
      <c r="B524" s="593">
        <v>9</v>
      </c>
      <c r="C524" s="593">
        <v>34040</v>
      </c>
      <c r="D524" s="1178" t="s">
        <v>1895</v>
      </c>
      <c r="E524" s="396" t="s">
        <v>4883</v>
      </c>
      <c r="F524" s="896" t="str">
        <f>VLOOKUP(E524,'รหัส 1-2562-ม.ต้น'!$B$11:$C$86,2)</f>
        <v>เกษตรสร้างโลก</v>
      </c>
      <c r="G524" s="606"/>
      <c r="H524" s="606"/>
      <c r="I524" s="606"/>
      <c r="J524" s="606"/>
      <c r="K524" s="606"/>
      <c r="L524" s="606"/>
      <c r="M524" s="606"/>
      <c r="N524" s="606"/>
      <c r="O524" s="606"/>
      <c r="P524" s="606"/>
      <c r="Q524" s="606"/>
    </row>
    <row r="525" spans="2:28" ht="21.95" customHeight="1">
      <c r="B525" s="593">
        <v>10</v>
      </c>
      <c r="C525" s="593">
        <v>34052</v>
      </c>
      <c r="D525" s="1178" t="s">
        <v>1896</v>
      </c>
      <c r="E525" s="396" t="s">
        <v>4819</v>
      </c>
      <c r="F525" s="896" t="str">
        <f>VLOOKUP(E525,'รหัส 1-2562-ม.ต้น'!$B$11:$C$86,2)</f>
        <v>มหัศจรรย์แห่งโลกรีไซเคิล 2</v>
      </c>
      <c r="G525" s="606"/>
      <c r="H525" s="606"/>
      <c r="I525" s="606"/>
      <c r="J525" s="606"/>
      <c r="K525" s="606"/>
      <c r="L525" s="606"/>
      <c r="M525" s="606"/>
      <c r="N525" s="606"/>
      <c r="O525" s="606"/>
      <c r="P525" s="606"/>
      <c r="Q525" s="606"/>
    </row>
    <row r="526" spans="2:28" ht="21.95" customHeight="1">
      <c r="B526" s="593">
        <v>11</v>
      </c>
      <c r="C526" s="593">
        <v>34069</v>
      </c>
      <c r="D526" s="1178" t="s">
        <v>1898</v>
      </c>
      <c r="E526" s="396" t="s">
        <v>4819</v>
      </c>
      <c r="F526" s="896" t="str">
        <f>VLOOKUP(E526,'รหัส 1-2562-ม.ต้น'!$B$11:$C$86,2)</f>
        <v>มหัศจรรย์แห่งโลกรีไซเคิล 2</v>
      </c>
      <c r="G526" s="670"/>
      <c r="H526" s="670"/>
      <c r="I526" s="606"/>
      <c r="J526" s="606"/>
      <c r="K526" s="606"/>
      <c r="L526" s="606"/>
      <c r="M526" s="606"/>
      <c r="N526" s="606"/>
      <c r="O526" s="606"/>
      <c r="P526" s="606"/>
      <c r="Q526" s="606"/>
      <c r="T526" s="631">
        <v>34053</v>
      </c>
      <c r="U526" s="632" t="s">
        <v>1897</v>
      </c>
      <c r="V526" s="606"/>
      <c r="W526" s="670" t="s">
        <v>637</v>
      </c>
      <c r="X526" s="670" t="s">
        <v>4592</v>
      </c>
    </row>
    <row r="527" spans="2:28" ht="21.95" customHeight="1">
      <c r="B527" s="593">
        <v>12</v>
      </c>
      <c r="C527" s="593">
        <v>34078</v>
      </c>
      <c r="D527" s="1178" t="s">
        <v>1899</v>
      </c>
      <c r="E527" s="396" t="s">
        <v>4819</v>
      </c>
      <c r="F527" s="896" t="str">
        <f>VLOOKUP(E527,'รหัส 1-2562-ม.ต้น'!$B$11:$C$86,2)</f>
        <v>มหัศจรรย์แห่งโลกรีไซเคิล 2</v>
      </c>
      <c r="G527" s="606"/>
      <c r="H527" s="606"/>
      <c r="I527" s="606"/>
      <c r="J527" s="606"/>
      <c r="K527" s="606"/>
      <c r="L527" s="606"/>
      <c r="M527" s="606"/>
      <c r="N527" s="606"/>
      <c r="O527" s="606"/>
      <c r="P527" s="606"/>
      <c r="Q527" s="606"/>
    </row>
    <row r="528" spans="2:28" ht="21.95" customHeight="1">
      <c r="B528" s="593">
        <v>13</v>
      </c>
      <c r="C528" s="593">
        <v>34080</v>
      </c>
      <c r="D528" s="1178" t="s">
        <v>1900</v>
      </c>
      <c r="E528" s="396" t="s">
        <v>4883</v>
      </c>
      <c r="F528" s="896" t="str">
        <f>VLOOKUP(E528,'รหัส 1-2562-ม.ต้น'!$B$11:$C$86,2)</f>
        <v>เกษตรสร้างโลก</v>
      </c>
      <c r="G528" s="606"/>
      <c r="H528" s="606"/>
      <c r="I528" s="606"/>
      <c r="J528" s="606"/>
      <c r="K528" s="606"/>
      <c r="L528" s="606"/>
      <c r="M528" s="606"/>
      <c r="N528" s="606"/>
      <c r="O528" s="606"/>
      <c r="P528" s="606"/>
      <c r="Q528" s="606"/>
    </row>
    <row r="529" spans="2:17" ht="21.95" customHeight="1">
      <c r="B529" s="593">
        <v>14</v>
      </c>
      <c r="C529" s="593">
        <v>34081</v>
      </c>
      <c r="D529" s="1178" t="s">
        <v>1901</v>
      </c>
      <c r="E529" s="396" t="s">
        <v>4839</v>
      </c>
      <c r="F529" s="896" t="str">
        <f>VLOOKUP(E529,'รหัส 1-2562-ม.ต้น'!$B$11:$C$86,2)</f>
        <v>สนุกกับโมเดลฟิกเกอร์</v>
      </c>
      <c r="G529" s="606"/>
      <c r="H529" s="606"/>
      <c r="I529" s="606"/>
      <c r="J529" s="606"/>
      <c r="K529" s="606"/>
      <c r="L529" s="606"/>
      <c r="M529" s="606"/>
      <c r="N529" s="606"/>
      <c r="O529" s="606"/>
      <c r="P529" s="606"/>
      <c r="Q529" s="606"/>
    </row>
    <row r="530" spans="2:17" ht="21.95" customHeight="1">
      <c r="B530" s="593">
        <v>15</v>
      </c>
      <c r="C530" s="593">
        <v>34091</v>
      </c>
      <c r="D530" s="1178" t="s">
        <v>1902</v>
      </c>
      <c r="E530" s="396" t="s">
        <v>4883</v>
      </c>
      <c r="F530" s="896" t="str">
        <f>VLOOKUP(E530,'รหัส 1-2562-ม.ต้น'!$B$11:$C$86,2)</f>
        <v>เกษตรสร้างโลก</v>
      </c>
      <c r="G530" s="606"/>
      <c r="H530" s="606"/>
      <c r="I530" s="606"/>
      <c r="J530" s="606"/>
      <c r="K530" s="606"/>
      <c r="L530" s="606"/>
      <c r="M530" s="606"/>
      <c r="N530" s="606"/>
      <c r="O530" s="606"/>
      <c r="P530" s="606"/>
      <c r="Q530" s="606"/>
    </row>
    <row r="531" spans="2:17" ht="21.95" customHeight="1">
      <c r="B531" s="593">
        <v>16</v>
      </c>
      <c r="C531" s="593">
        <v>34097</v>
      </c>
      <c r="D531" s="1178" t="s">
        <v>1903</v>
      </c>
      <c r="E531" s="396" t="s">
        <v>4883</v>
      </c>
      <c r="F531" s="896" t="str">
        <f>VLOOKUP(E531,'รหัส 1-2562-ม.ต้น'!$B$11:$C$86,2)</f>
        <v>เกษตรสร้างโลก</v>
      </c>
      <c r="G531" s="606"/>
      <c r="H531" s="606"/>
      <c r="I531" s="606"/>
      <c r="J531" s="606"/>
      <c r="K531" s="606"/>
      <c r="L531" s="606"/>
      <c r="M531" s="606"/>
      <c r="N531" s="606"/>
      <c r="O531" s="606"/>
      <c r="P531" s="606"/>
      <c r="Q531" s="606"/>
    </row>
    <row r="532" spans="2:17" ht="21.95" customHeight="1">
      <c r="B532" s="593">
        <v>17</v>
      </c>
      <c r="C532" s="593">
        <v>34112</v>
      </c>
      <c r="D532" s="1178" t="s">
        <v>1904</v>
      </c>
      <c r="E532" s="396" t="s">
        <v>4899</v>
      </c>
      <c r="F532" s="896" t="str">
        <f>VLOOKUP(E532,'รหัส 1-2562-ม.ต้น'!$B$11:$C$86,2)</f>
        <v>อนุรักษ์สิ่งแวดล้อม</v>
      </c>
      <c r="G532" s="606"/>
      <c r="H532" s="606"/>
      <c r="I532" s="606"/>
      <c r="J532" s="606"/>
      <c r="K532" s="606"/>
      <c r="L532" s="606"/>
      <c r="M532" s="606"/>
      <c r="N532" s="606"/>
      <c r="O532" s="606"/>
      <c r="P532" s="606"/>
      <c r="Q532" s="606"/>
    </row>
    <row r="533" spans="2:17" ht="21.95" customHeight="1">
      <c r="B533" s="593">
        <v>18</v>
      </c>
      <c r="C533" s="593">
        <v>34116</v>
      </c>
      <c r="D533" s="1178" t="s">
        <v>1905</v>
      </c>
      <c r="E533" s="396" t="s">
        <v>4891</v>
      </c>
      <c r="F533" s="896" t="str">
        <f>VLOOKUP(E533,'รหัส 1-2562-ม.ต้น'!$B$11:$C$86,2)</f>
        <v>ขยะมิติใหม่ใส่ใจสิ่งแวดล้อม</v>
      </c>
      <c r="G533" s="606"/>
      <c r="H533" s="606"/>
      <c r="I533" s="606"/>
      <c r="J533" s="606"/>
      <c r="K533" s="606"/>
      <c r="L533" s="606"/>
      <c r="M533" s="606"/>
      <c r="N533" s="606"/>
      <c r="O533" s="606"/>
      <c r="P533" s="606"/>
      <c r="Q533" s="606"/>
    </row>
    <row r="534" spans="2:17" ht="21.95" customHeight="1">
      <c r="B534" s="593">
        <v>19</v>
      </c>
      <c r="C534" s="593">
        <v>34118</v>
      </c>
      <c r="D534" s="1178" t="s">
        <v>1906</v>
      </c>
      <c r="E534" s="396" t="s">
        <v>4883</v>
      </c>
      <c r="F534" s="896" t="str">
        <f>VLOOKUP(E534,'รหัส 1-2562-ม.ต้น'!$B$11:$C$86,2)</f>
        <v>เกษตรสร้างโลก</v>
      </c>
      <c r="G534" s="606"/>
      <c r="H534" s="606"/>
      <c r="I534" s="606"/>
      <c r="J534" s="606"/>
      <c r="K534" s="606"/>
      <c r="L534" s="606"/>
      <c r="M534" s="606"/>
      <c r="N534" s="606"/>
      <c r="O534" s="606"/>
      <c r="P534" s="606"/>
      <c r="Q534" s="606"/>
    </row>
    <row r="535" spans="2:17" ht="21.95" customHeight="1">
      <c r="B535" s="593">
        <v>20</v>
      </c>
      <c r="C535" s="593">
        <v>34129</v>
      </c>
      <c r="D535" s="1178" t="s">
        <v>1907</v>
      </c>
      <c r="E535" s="396" t="s">
        <v>4819</v>
      </c>
      <c r="F535" s="896" t="str">
        <f>VLOOKUP(E535,'รหัส 1-2562-ม.ต้น'!$B$11:$C$86,2)</f>
        <v>มหัศจรรย์แห่งโลกรีไซเคิล 2</v>
      </c>
      <c r="G535" s="606"/>
      <c r="H535" s="606"/>
      <c r="I535" s="606"/>
      <c r="J535" s="606"/>
      <c r="K535" s="606"/>
      <c r="L535" s="606"/>
      <c r="M535" s="606"/>
      <c r="N535" s="606"/>
      <c r="O535" s="606"/>
      <c r="P535" s="606"/>
      <c r="Q535" s="606"/>
    </row>
    <row r="536" spans="2:17" ht="21.95" customHeight="1">
      <c r="B536" s="593">
        <v>21</v>
      </c>
      <c r="C536" s="593">
        <v>34138</v>
      </c>
      <c r="D536" s="1178" t="s">
        <v>1908</v>
      </c>
      <c r="E536" s="396" t="s">
        <v>4821</v>
      </c>
      <c r="F536" s="896" t="str">
        <f>VLOOKUP(E536,'รหัส 1-2562-ม.ต้น'!$B$11:$C$86,2)</f>
        <v>D.I.Y. Tiedye</v>
      </c>
      <c r="G536" s="606"/>
      <c r="H536" s="606"/>
      <c r="I536" s="606"/>
      <c r="J536" s="606"/>
      <c r="K536" s="606"/>
      <c r="L536" s="606"/>
      <c r="M536" s="606"/>
      <c r="N536" s="606"/>
      <c r="O536" s="606"/>
      <c r="P536" s="606"/>
      <c r="Q536" s="606"/>
    </row>
    <row r="537" spans="2:17" ht="21.95" customHeight="1">
      <c r="B537" s="593">
        <v>22</v>
      </c>
      <c r="C537" s="593">
        <v>34139</v>
      </c>
      <c r="D537" s="1178" t="s">
        <v>1909</v>
      </c>
      <c r="E537" s="396" t="s">
        <v>4821</v>
      </c>
      <c r="F537" s="896" t="str">
        <f>VLOOKUP(E537,'รหัส 1-2562-ม.ต้น'!$B$11:$C$86,2)</f>
        <v>D.I.Y. Tiedye</v>
      </c>
      <c r="G537" s="606"/>
      <c r="H537" s="606"/>
      <c r="I537" s="606"/>
      <c r="J537" s="606"/>
      <c r="K537" s="606"/>
      <c r="L537" s="606"/>
      <c r="M537" s="606"/>
      <c r="N537" s="606"/>
      <c r="O537" s="606"/>
      <c r="P537" s="606"/>
      <c r="Q537" s="606"/>
    </row>
    <row r="538" spans="2:17" ht="21.95" customHeight="1">
      <c r="B538" s="593">
        <v>23</v>
      </c>
      <c r="C538" s="593">
        <v>34141</v>
      </c>
      <c r="D538" s="1178" t="s">
        <v>1910</v>
      </c>
      <c r="E538" s="396" t="s">
        <v>4883</v>
      </c>
      <c r="F538" s="896" t="str">
        <f>VLOOKUP(E538,'รหัส 1-2562-ม.ต้น'!$B$11:$C$86,2)</f>
        <v>เกษตรสร้างโลก</v>
      </c>
      <c r="G538" s="606"/>
      <c r="H538" s="606"/>
      <c r="I538" s="606"/>
      <c r="J538" s="606"/>
      <c r="K538" s="606"/>
      <c r="L538" s="606"/>
      <c r="M538" s="606"/>
      <c r="N538" s="606"/>
      <c r="O538" s="606"/>
      <c r="P538" s="606"/>
      <c r="Q538" s="606"/>
    </row>
    <row r="539" spans="2:17" ht="21.95" customHeight="1">
      <c r="B539" s="593">
        <v>24</v>
      </c>
      <c r="C539" s="593">
        <v>34152</v>
      </c>
      <c r="D539" s="1178" t="s">
        <v>1911</v>
      </c>
      <c r="E539" s="396"/>
      <c r="F539" s="896" t="e">
        <f>VLOOKUP(E539,'รหัส 1-2562-ม.ต้น'!$B$11:$C$86,2)</f>
        <v>#N/A</v>
      </c>
      <c r="G539" s="606"/>
      <c r="H539" s="606"/>
      <c r="I539" s="606"/>
      <c r="J539" s="606"/>
      <c r="K539" s="606"/>
      <c r="L539" s="606"/>
      <c r="M539" s="606"/>
      <c r="N539" s="606"/>
      <c r="O539" s="606"/>
      <c r="P539" s="606"/>
      <c r="Q539" s="606"/>
    </row>
    <row r="540" spans="2:17" ht="21.95" customHeight="1">
      <c r="B540" s="593">
        <v>25</v>
      </c>
      <c r="C540" s="593">
        <v>34156</v>
      </c>
      <c r="D540" s="1178" t="s">
        <v>1912</v>
      </c>
      <c r="E540" s="396" t="s">
        <v>4821</v>
      </c>
      <c r="F540" s="896" t="str">
        <f>VLOOKUP(E540,'รหัส 1-2562-ม.ต้น'!$B$11:$C$86,2)</f>
        <v>D.I.Y. Tiedye</v>
      </c>
      <c r="G540" s="606"/>
      <c r="H540" s="606"/>
      <c r="I540" s="606"/>
      <c r="J540" s="606"/>
      <c r="K540" s="606"/>
      <c r="L540" s="606"/>
      <c r="M540" s="606"/>
      <c r="N540" s="606"/>
      <c r="O540" s="606"/>
      <c r="P540" s="606"/>
      <c r="Q540" s="606"/>
    </row>
    <row r="541" spans="2:17" ht="21.95" customHeight="1">
      <c r="B541" s="593">
        <v>26</v>
      </c>
      <c r="C541" s="593">
        <v>34161</v>
      </c>
      <c r="D541" s="1178" t="s">
        <v>1913</v>
      </c>
      <c r="E541" s="396" t="s">
        <v>4883</v>
      </c>
      <c r="F541" s="896" t="str">
        <f>VLOOKUP(E541,'รหัส 1-2562-ม.ต้น'!$B$11:$C$86,2)</f>
        <v>เกษตรสร้างโลก</v>
      </c>
      <c r="G541" s="606"/>
      <c r="H541" s="606"/>
      <c r="I541" s="606"/>
      <c r="J541" s="606"/>
      <c r="K541" s="606"/>
      <c r="L541" s="606"/>
      <c r="M541" s="606"/>
      <c r="N541" s="606"/>
      <c r="O541" s="606"/>
      <c r="P541" s="606"/>
      <c r="Q541" s="606"/>
    </row>
    <row r="542" spans="2:17" ht="21.95" customHeight="1">
      <c r="B542" s="593">
        <v>27</v>
      </c>
      <c r="C542" s="593">
        <v>34164</v>
      </c>
      <c r="D542" s="1178" t="s">
        <v>1914</v>
      </c>
      <c r="E542" s="396"/>
      <c r="F542" s="896" t="e">
        <f>VLOOKUP(E542,'รหัส 1-2562-ม.ต้น'!$B$11:$C$86,2)</f>
        <v>#N/A</v>
      </c>
      <c r="G542" s="606"/>
      <c r="H542" s="606"/>
      <c r="I542" s="606"/>
      <c r="J542" s="606"/>
      <c r="K542" s="606"/>
      <c r="L542" s="606"/>
      <c r="M542" s="606"/>
      <c r="N542" s="606"/>
      <c r="O542" s="606"/>
      <c r="P542" s="606"/>
      <c r="Q542" s="606"/>
    </row>
    <row r="543" spans="2:17" ht="21.95" customHeight="1">
      <c r="B543" s="593">
        <v>28</v>
      </c>
      <c r="C543" s="593">
        <v>34172</v>
      </c>
      <c r="D543" s="1178" t="s">
        <v>1915</v>
      </c>
      <c r="E543" s="396" t="s">
        <v>4859</v>
      </c>
      <c r="F543" s="896" t="str">
        <f>VLOOKUP(E543,'รหัส 1-2562-ม.ต้น'!$B$11:$C$86,2)</f>
        <v>งานประดิษฐ์</v>
      </c>
      <c r="G543" s="606"/>
      <c r="H543" s="606"/>
      <c r="I543" s="606"/>
      <c r="J543" s="606"/>
      <c r="K543" s="606"/>
      <c r="L543" s="606"/>
      <c r="M543" s="606"/>
      <c r="N543" s="606"/>
      <c r="O543" s="606"/>
      <c r="P543" s="606"/>
      <c r="Q543" s="606"/>
    </row>
    <row r="544" spans="2:17" ht="21.95" customHeight="1">
      <c r="B544" s="593">
        <v>29</v>
      </c>
      <c r="C544" s="593">
        <v>34178</v>
      </c>
      <c r="D544" s="1178" t="s">
        <v>1916</v>
      </c>
      <c r="E544" s="396" t="s">
        <v>4859</v>
      </c>
      <c r="F544" s="896" t="str">
        <f>VLOOKUP(E544,'รหัส 1-2562-ม.ต้น'!$B$11:$C$86,2)</f>
        <v>งานประดิษฐ์</v>
      </c>
      <c r="G544" s="606"/>
      <c r="H544" s="606"/>
      <c r="I544" s="606"/>
      <c r="J544" s="606"/>
      <c r="K544" s="606"/>
      <c r="L544" s="606"/>
      <c r="M544" s="606"/>
      <c r="N544" s="606"/>
      <c r="O544" s="606"/>
      <c r="P544" s="606"/>
      <c r="Q544" s="606"/>
    </row>
    <row r="545" spans="2:17" ht="21.95" customHeight="1">
      <c r="B545" s="593">
        <v>30</v>
      </c>
      <c r="C545" s="593">
        <v>34180</v>
      </c>
      <c r="D545" s="1178" t="s">
        <v>1917</v>
      </c>
      <c r="E545" s="396" t="s">
        <v>4819</v>
      </c>
      <c r="F545" s="896" t="str">
        <f>VLOOKUP(E545,'รหัส 1-2562-ม.ต้น'!$B$11:$C$86,2)</f>
        <v>มหัศจรรย์แห่งโลกรีไซเคิล 2</v>
      </c>
      <c r="G545" s="606"/>
      <c r="H545" s="606"/>
      <c r="I545" s="606"/>
      <c r="J545" s="606"/>
      <c r="K545" s="606"/>
      <c r="L545" s="606"/>
      <c r="M545" s="606"/>
      <c r="N545" s="606"/>
      <c r="O545" s="606"/>
      <c r="P545" s="606"/>
      <c r="Q545" s="606"/>
    </row>
    <row r="546" spans="2:17" ht="21.95" customHeight="1">
      <c r="B546" s="593">
        <v>31</v>
      </c>
      <c r="C546" s="627">
        <v>34186</v>
      </c>
      <c r="D546" s="1179" t="s">
        <v>1918</v>
      </c>
      <c r="E546" s="396" t="s">
        <v>4883</v>
      </c>
      <c r="F546" s="896" t="str">
        <f>VLOOKUP(E546,'รหัส 1-2562-ม.ต้น'!$B$11:$C$86,2)</f>
        <v>เกษตรสร้างโลก</v>
      </c>
      <c r="G546" s="606"/>
      <c r="H546" s="606"/>
      <c r="I546" s="606"/>
      <c r="J546" s="606"/>
      <c r="K546" s="606"/>
      <c r="L546" s="606"/>
      <c r="M546" s="606"/>
      <c r="N546" s="606"/>
      <c r="O546" s="606"/>
      <c r="P546" s="606"/>
      <c r="Q546" s="606"/>
    </row>
    <row r="547" spans="2:17" ht="21.95" customHeight="1">
      <c r="B547" s="593">
        <v>32</v>
      </c>
      <c r="C547" s="593">
        <v>34190</v>
      </c>
      <c r="D547" s="1178" t="s">
        <v>1919</v>
      </c>
      <c r="E547" s="396" t="s">
        <v>4883</v>
      </c>
      <c r="F547" s="896" t="str">
        <f>VLOOKUP(E547,'รหัส 1-2562-ม.ต้น'!$B$11:$C$86,2)</f>
        <v>เกษตรสร้างโลก</v>
      </c>
      <c r="G547" s="606"/>
      <c r="H547" s="606"/>
      <c r="I547" s="606"/>
      <c r="J547" s="606"/>
      <c r="K547" s="606"/>
      <c r="L547" s="606"/>
      <c r="M547" s="606"/>
      <c r="N547" s="606"/>
      <c r="O547" s="606"/>
      <c r="P547" s="606"/>
      <c r="Q547" s="606"/>
    </row>
    <row r="548" spans="2:17" ht="21.95" customHeight="1">
      <c r="B548" s="627">
        <v>33</v>
      </c>
      <c r="C548" s="628">
        <v>34197</v>
      </c>
      <c r="D548" s="1180" t="s">
        <v>2095</v>
      </c>
      <c r="E548" s="396" t="s">
        <v>4871</v>
      </c>
      <c r="F548" s="896" t="str">
        <f>VLOOKUP(E548,'รหัส 1-2562-ม.ต้น'!$B$11:$C$86,2)</f>
        <v>งานโสตน่ารู้  เกมสนุกน่ารัก</v>
      </c>
      <c r="G548" s="606"/>
      <c r="H548" s="606"/>
      <c r="I548" s="606"/>
      <c r="J548" s="606"/>
      <c r="K548" s="606"/>
      <c r="L548" s="606"/>
      <c r="M548" s="606"/>
      <c r="N548" s="606"/>
      <c r="O548" s="606"/>
      <c r="P548" s="606"/>
      <c r="Q548" s="606"/>
    </row>
    <row r="549" spans="2:17" ht="21.95" customHeight="1">
      <c r="B549" s="593">
        <v>34</v>
      </c>
      <c r="C549" s="593">
        <v>34198</v>
      </c>
      <c r="D549" s="1178" t="s">
        <v>2128</v>
      </c>
      <c r="E549" s="396" t="s">
        <v>5079</v>
      </c>
      <c r="F549" s="896" t="e">
        <f>VLOOKUP(E549,'รหัส 1-2562-ม.ต้น'!$B$11:$C$86,2)</f>
        <v>#N/A</v>
      </c>
      <c r="G549" s="606"/>
      <c r="H549" s="606"/>
      <c r="I549" s="606"/>
      <c r="J549" s="606"/>
      <c r="K549" s="606"/>
      <c r="L549" s="606"/>
      <c r="M549" s="606"/>
      <c r="N549" s="606"/>
      <c r="O549" s="606"/>
      <c r="P549" s="606"/>
      <c r="Q549" s="606"/>
    </row>
    <row r="550" spans="2:17" ht="21.95" customHeight="1">
      <c r="B550" s="628">
        <v>35</v>
      </c>
      <c r="C550" s="593">
        <v>34222</v>
      </c>
      <c r="D550" s="1178" t="s">
        <v>2096</v>
      </c>
      <c r="E550" s="396" t="s">
        <v>4911</v>
      </c>
      <c r="F550" s="896" t="str">
        <f>VLOOKUP(E550,'รหัส 1-2562-ม.ต้น'!$B$11:$C$86,2)</f>
        <v>นาฏศิลป์ล้านนา</v>
      </c>
      <c r="G550" s="606"/>
      <c r="H550" s="606"/>
      <c r="I550" s="606"/>
      <c r="J550" s="606"/>
      <c r="K550" s="606"/>
      <c r="L550" s="606"/>
      <c r="M550" s="606"/>
      <c r="N550" s="606"/>
      <c r="O550" s="606"/>
      <c r="P550" s="606"/>
      <c r="Q550" s="606"/>
    </row>
    <row r="551" spans="2:17" ht="21.95" customHeight="1">
      <c r="B551" s="593">
        <v>36</v>
      </c>
      <c r="C551" s="593">
        <v>34240</v>
      </c>
      <c r="D551" s="1178" t="s">
        <v>2097</v>
      </c>
      <c r="E551" s="396" t="s">
        <v>4937</v>
      </c>
      <c r="F551" s="896" t="str">
        <f>VLOOKUP(E551,'รหัส 1-2562-ม.ต้น'!$B$11:$C$86,2)</f>
        <v>เครือข่ายเพื่อนเด็ก</v>
      </c>
      <c r="G551" s="606"/>
      <c r="H551" s="606"/>
      <c r="I551" s="606"/>
      <c r="J551" s="606"/>
      <c r="K551" s="606"/>
      <c r="L551" s="606"/>
      <c r="M551" s="606"/>
      <c r="N551" s="606"/>
      <c r="O551" s="606"/>
      <c r="P551" s="606"/>
      <c r="Q551" s="606"/>
    </row>
    <row r="552" spans="2:17" ht="21.95" customHeight="1">
      <c r="B552" s="593">
        <v>37</v>
      </c>
      <c r="C552" s="593">
        <v>34306</v>
      </c>
      <c r="D552" s="1178" t="s">
        <v>2098</v>
      </c>
      <c r="E552" s="396"/>
      <c r="F552" s="896" t="e">
        <f>VLOOKUP(E552,'รหัส 1-2562-ม.ต้น'!$B$11:$C$86,2)</f>
        <v>#N/A</v>
      </c>
      <c r="G552" s="606"/>
      <c r="H552" s="606"/>
      <c r="I552" s="606"/>
      <c r="J552" s="606"/>
      <c r="K552" s="606"/>
      <c r="L552" s="606"/>
      <c r="M552" s="606"/>
      <c r="N552" s="606"/>
      <c r="O552" s="606"/>
      <c r="P552" s="606"/>
      <c r="Q552" s="606"/>
    </row>
    <row r="553" spans="2:17" ht="21.95" customHeight="1">
      <c r="B553" s="593">
        <v>38</v>
      </c>
      <c r="C553" s="593">
        <v>34309</v>
      </c>
      <c r="D553" s="1178" t="s">
        <v>2099</v>
      </c>
      <c r="E553" s="396" t="s">
        <v>4899</v>
      </c>
      <c r="F553" s="896" t="str">
        <f>VLOOKUP(E553,'รหัส 1-2562-ม.ต้น'!$B$11:$C$86,2)</f>
        <v>อนุรักษ์สิ่งแวดล้อม</v>
      </c>
      <c r="G553" s="606"/>
      <c r="H553" s="606"/>
      <c r="I553" s="606"/>
      <c r="J553" s="606"/>
      <c r="K553" s="606"/>
      <c r="L553" s="606"/>
      <c r="M553" s="606"/>
      <c r="N553" s="606"/>
      <c r="O553" s="606"/>
      <c r="P553" s="606"/>
      <c r="Q553" s="606"/>
    </row>
    <row r="554" spans="2:17" ht="21.95" customHeight="1">
      <c r="B554" s="593">
        <v>39</v>
      </c>
      <c r="C554" s="593">
        <v>34338</v>
      </c>
      <c r="D554" s="1178" t="s">
        <v>2100</v>
      </c>
      <c r="E554" s="396" t="s">
        <v>4867</v>
      </c>
      <c r="F554" s="896" t="str">
        <f>VLOOKUP(E554,'รหัส 1-2562-ม.ต้น'!$B$11:$C$86,2)</f>
        <v>วงโยธวาทิต</v>
      </c>
      <c r="G554" s="606"/>
      <c r="H554" s="606"/>
      <c r="I554" s="606"/>
      <c r="J554" s="606"/>
      <c r="K554" s="606"/>
      <c r="L554" s="606"/>
      <c r="M554" s="606"/>
      <c r="N554" s="606"/>
      <c r="O554" s="606"/>
      <c r="P554" s="606"/>
      <c r="Q554" s="606"/>
    </row>
    <row r="555" spans="2:17" ht="21.95" customHeight="1">
      <c r="B555" s="593">
        <v>40</v>
      </c>
      <c r="C555" s="593">
        <v>34343</v>
      </c>
      <c r="D555" s="1178" t="s">
        <v>2101</v>
      </c>
      <c r="E555" s="396"/>
      <c r="F555" s="896" t="e">
        <f>VLOOKUP(E555,'รหัส 1-2562-ม.ต้น'!$B$11:$C$86,2)</f>
        <v>#N/A</v>
      </c>
      <c r="G555" s="606"/>
      <c r="H555" s="606"/>
      <c r="I555" s="606"/>
      <c r="J555" s="606"/>
      <c r="K555" s="606"/>
      <c r="L555" s="606"/>
      <c r="M555" s="606"/>
      <c r="N555" s="606"/>
      <c r="O555" s="606"/>
      <c r="P555" s="606"/>
      <c r="Q555" s="606"/>
    </row>
    <row r="556" spans="2:17" ht="21.95" customHeight="1">
      <c r="B556" s="593">
        <v>41</v>
      </c>
      <c r="C556" s="593">
        <v>34348</v>
      </c>
      <c r="D556" s="1178" t="s">
        <v>2102</v>
      </c>
      <c r="E556" s="396" t="s">
        <v>4871</v>
      </c>
      <c r="F556" s="896" t="str">
        <f>VLOOKUP(E556,'รหัส 1-2562-ม.ต้น'!$B$11:$C$86,2)</f>
        <v>งานโสตน่ารู้  เกมสนุกน่ารัก</v>
      </c>
      <c r="G556" s="606"/>
      <c r="H556" s="606"/>
      <c r="I556" s="606"/>
      <c r="J556" s="606"/>
      <c r="K556" s="606"/>
      <c r="L556" s="606"/>
      <c r="M556" s="606"/>
      <c r="N556" s="606"/>
      <c r="O556" s="606"/>
      <c r="P556" s="606"/>
      <c r="Q556" s="606"/>
    </row>
    <row r="557" spans="2:17" ht="21.95" customHeight="1">
      <c r="B557" s="593">
        <v>42</v>
      </c>
      <c r="C557" s="593">
        <v>34352</v>
      </c>
      <c r="D557" s="1178" t="s">
        <v>2103</v>
      </c>
      <c r="E557" s="396" t="s">
        <v>4937</v>
      </c>
      <c r="F557" s="896" t="str">
        <f>VLOOKUP(E557,'รหัส 1-2562-ม.ต้น'!$B$11:$C$86,2)</f>
        <v>เครือข่ายเพื่อนเด็ก</v>
      </c>
      <c r="G557" s="606"/>
      <c r="H557" s="606"/>
      <c r="I557" s="606"/>
      <c r="J557" s="606"/>
      <c r="K557" s="606"/>
      <c r="L557" s="606"/>
      <c r="M557" s="606"/>
      <c r="N557" s="606"/>
      <c r="O557" s="606"/>
      <c r="P557" s="606"/>
      <c r="Q557" s="606"/>
    </row>
    <row r="558" spans="2:17" ht="21.95" customHeight="1">
      <c r="B558" s="593">
        <v>43</v>
      </c>
      <c r="C558" s="593">
        <v>34366</v>
      </c>
      <c r="D558" s="1178" t="s">
        <v>2104</v>
      </c>
      <c r="E558" s="396" t="s">
        <v>4937</v>
      </c>
      <c r="F558" s="896" t="str">
        <f>VLOOKUP(E558,'รหัส 1-2562-ม.ต้น'!$B$11:$C$86,2)</f>
        <v>เครือข่ายเพื่อนเด็ก</v>
      </c>
      <c r="G558" s="606"/>
      <c r="H558" s="606"/>
      <c r="I558" s="606"/>
      <c r="J558" s="606"/>
      <c r="K558" s="606"/>
      <c r="L558" s="606"/>
      <c r="M558" s="606"/>
      <c r="N558" s="606"/>
      <c r="O558" s="606"/>
      <c r="P558" s="606"/>
      <c r="Q558" s="606"/>
    </row>
    <row r="559" spans="2:17" ht="21.95" customHeight="1">
      <c r="B559" s="593">
        <v>44</v>
      </c>
      <c r="C559" s="593">
        <v>34379</v>
      </c>
      <c r="D559" s="1178" t="s">
        <v>2105</v>
      </c>
      <c r="E559" s="396" t="s">
        <v>4899</v>
      </c>
      <c r="F559" s="896" t="str">
        <f>VLOOKUP(E559,'รหัส 1-2562-ม.ต้น'!$B$11:$C$86,2)</f>
        <v>อนุรักษ์สิ่งแวดล้อม</v>
      </c>
      <c r="G559" s="606"/>
      <c r="H559" s="606"/>
      <c r="I559" s="606"/>
      <c r="J559" s="606"/>
      <c r="K559" s="606"/>
      <c r="L559" s="606"/>
      <c r="M559" s="606"/>
      <c r="N559" s="606"/>
      <c r="O559" s="606"/>
      <c r="P559" s="606"/>
      <c r="Q559" s="606"/>
    </row>
    <row r="560" spans="2:17" ht="21.95" customHeight="1">
      <c r="B560" s="593">
        <v>45</v>
      </c>
      <c r="C560" s="593">
        <v>34409</v>
      </c>
      <c r="D560" s="1178" t="s">
        <v>2106</v>
      </c>
      <c r="E560" s="396"/>
      <c r="F560" s="896" t="e">
        <f>VLOOKUP(E560,'รหัส 1-2562-ม.ต้น'!$B$11:$C$86,2)</f>
        <v>#N/A</v>
      </c>
      <c r="G560" s="606"/>
      <c r="H560" s="606"/>
      <c r="I560" s="606"/>
      <c r="J560" s="606"/>
      <c r="K560" s="606"/>
      <c r="L560" s="606"/>
      <c r="M560" s="606"/>
      <c r="N560" s="606"/>
      <c r="O560" s="606"/>
      <c r="P560" s="606"/>
      <c r="Q560" s="606"/>
    </row>
    <row r="561" spans="2:22" ht="21.95" customHeight="1">
      <c r="B561" s="593">
        <v>46</v>
      </c>
      <c r="C561" s="593">
        <v>34414</v>
      </c>
      <c r="D561" s="1178" t="s">
        <v>2107</v>
      </c>
      <c r="E561" s="396"/>
      <c r="F561" s="896" t="e">
        <f>VLOOKUP(E561,'รหัส 1-2562-ม.ต้น'!$B$11:$C$86,2)</f>
        <v>#N/A</v>
      </c>
      <c r="G561" s="606"/>
      <c r="H561" s="606"/>
      <c r="I561" s="606"/>
      <c r="J561" s="606"/>
      <c r="K561" s="606"/>
      <c r="L561" s="606"/>
      <c r="M561" s="606"/>
      <c r="N561" s="606"/>
      <c r="O561" s="606"/>
      <c r="P561" s="606"/>
      <c r="Q561" s="606"/>
    </row>
    <row r="562" spans="2:22" ht="21.95" customHeight="1">
      <c r="B562" s="593">
        <v>47</v>
      </c>
      <c r="C562" s="593">
        <v>34454</v>
      </c>
      <c r="D562" s="1178" t="s">
        <v>2108</v>
      </c>
      <c r="E562" s="396"/>
      <c r="F562" s="896" t="e">
        <f>VLOOKUP(E562,'รหัส 1-2562-ม.ต้น'!$B$11:$C$86,2)</f>
        <v>#N/A</v>
      </c>
      <c r="G562" s="606"/>
      <c r="H562" s="606"/>
      <c r="I562" s="606"/>
      <c r="J562" s="606"/>
      <c r="K562" s="606"/>
      <c r="L562" s="606"/>
      <c r="M562" s="606"/>
      <c r="N562" s="606"/>
      <c r="O562" s="606"/>
      <c r="P562" s="606"/>
      <c r="Q562" s="606"/>
    </row>
    <row r="563" spans="2:22" ht="21.95" customHeight="1">
      <c r="B563" s="593">
        <v>48</v>
      </c>
      <c r="C563" s="593">
        <v>34455</v>
      </c>
      <c r="D563" s="1194" t="s">
        <v>2109</v>
      </c>
      <c r="E563" s="396" t="s">
        <v>4871</v>
      </c>
      <c r="F563" s="896" t="str">
        <f>VLOOKUP(E563,'รหัส 1-2562-ม.ต้น'!$B$11:$C$86,2)</f>
        <v>งานโสตน่ารู้  เกมสนุกน่ารัก</v>
      </c>
      <c r="G563" s="606"/>
      <c r="H563" s="606"/>
      <c r="I563" s="606"/>
      <c r="J563" s="606"/>
      <c r="K563" s="606"/>
      <c r="L563" s="606"/>
      <c r="M563" s="606"/>
      <c r="N563" s="606"/>
      <c r="O563" s="606"/>
      <c r="P563" s="606"/>
      <c r="Q563" s="606"/>
      <c r="S563" s="631" t="s">
        <v>4778</v>
      </c>
    </row>
    <row r="564" spans="2:22" ht="21.95" customHeight="1">
      <c r="B564" s="593">
        <v>49</v>
      </c>
      <c r="C564" s="593">
        <v>35310</v>
      </c>
      <c r="D564" s="1194" t="s">
        <v>4603</v>
      </c>
      <c r="E564" s="396"/>
      <c r="F564" s="896" t="e">
        <f>VLOOKUP(E564,'รหัส 1-2562-ม.ต้น'!$B$11:$C$86,2)</f>
        <v>#N/A</v>
      </c>
      <c r="G564" s="606"/>
      <c r="H564" s="606"/>
      <c r="I564" s="606"/>
      <c r="J564" s="606"/>
      <c r="K564" s="606"/>
      <c r="L564" s="606"/>
      <c r="M564" s="606"/>
      <c r="N564" s="606"/>
      <c r="O564" s="606"/>
      <c r="P564" s="606"/>
      <c r="V564" s="630"/>
    </row>
  </sheetData>
  <mergeCells count="29">
    <mergeCell ref="E460:Q460"/>
    <mergeCell ref="B512:C514"/>
    <mergeCell ref="E514:Q514"/>
    <mergeCell ref="B456:C458"/>
    <mergeCell ref="E457:Q457"/>
    <mergeCell ref="E458:Q458"/>
    <mergeCell ref="B403:C406"/>
    <mergeCell ref="E403:Q403"/>
    <mergeCell ref="E404:Q404"/>
    <mergeCell ref="E406:Q406"/>
    <mergeCell ref="B240:C242"/>
    <mergeCell ref="E242:Q242"/>
    <mergeCell ref="B292:C294"/>
    <mergeCell ref="E293:Q293"/>
    <mergeCell ref="E294:Q294"/>
    <mergeCell ref="E295:Q295"/>
    <mergeCell ref="B349:C351"/>
    <mergeCell ref="E350:Q350"/>
    <mergeCell ref="E351:Q351"/>
    <mergeCell ref="B186:C188"/>
    <mergeCell ref="E186:Q186"/>
    <mergeCell ref="E187:Q187"/>
    <mergeCell ref="E188:Q188"/>
    <mergeCell ref="B49:P49"/>
    <mergeCell ref="B97:P97"/>
    <mergeCell ref="B132:C134"/>
    <mergeCell ref="E132:Q132"/>
    <mergeCell ref="E133:Q133"/>
    <mergeCell ref="E134:Q134"/>
  </mergeCells>
  <hyperlinks>
    <hyperlink ref="D73" r:id="rId1" display="ด.ญ. จิรภิญญา อุปคุต"/>
    <hyperlink ref="AA69" r:id="rId2" display="ด.ญ. จิรภิญญา อุปคุต"/>
  </hyperlinks>
  <pageMargins left="0.59055118110236204" right="0.59055118110236204" top="0.44685039399999998" bottom="0.38500000000000001" header="0" footer="0"/>
  <pageSetup paperSize="9" scale="66" orientation="portrait" horizontalDpi="4294967293" r:id="rId3"/>
  <headerFooter>
    <oddHeader>&amp;C&amp;14แบบยืนยันความถูกต้องชื่อกิจกรรมชุมนุม  กลุ่มกิจกรรมพัฒนาผู้เรียน 
ภาคเรียนที่ 1   ปีการศึกษา 2562  โรงเรียนตากพิทยาคม อำเภอเมืองตาก จังหวัดตาก</oddHeader>
    <oddFooter>&amp;C&amp;14คำชี้แจง ให้นักเรียนทุกคนตรวจสอบข้อมูลรหัสและชื่อกิจกรรมชุมนุม(เทียบหน้า2) ถ้าถูกต้องให้เขียนชื่อ-นามสกุล
ลงในช่อง "ลงชื่อยืนยันความถูกต้อง"  ถ้าผิดให้เขียนข้อมูลฯใหม่ลงในช่อง"หมายเหตุ"</oddFooter>
  </headerFooter>
  <rowBreaks count="9" manualBreakCount="9">
    <brk id="46" max="16" man="1"/>
    <brk id="93" max="16" man="1"/>
    <brk id="128" max="16" man="1"/>
    <brk id="183" max="16" man="1"/>
    <brk id="236" max="16" man="1"/>
    <brk id="346" max="16" man="1"/>
    <brk id="401" max="16" man="1"/>
    <brk id="510" max="16" man="1"/>
    <brk id="565" max="16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5"/>
  <sheetViews>
    <sheetView view="pageLayout" topLeftCell="A207" zoomScale="120" zoomScaleNormal="100" zoomScaleSheetLayoutView="90" zoomScalePageLayoutView="120" workbookViewId="0">
      <selection activeCell="L207" sqref="L207"/>
    </sheetView>
  </sheetViews>
  <sheetFormatPr defaultRowHeight="21"/>
  <cols>
    <col min="1" max="1" width="4.42578125" style="219" customWidth="1"/>
    <col min="2" max="2" width="5.5703125" style="202" customWidth="1"/>
    <col min="3" max="3" width="7.85546875" style="1204" customWidth="1"/>
    <col min="4" max="4" width="23" style="1204" customWidth="1"/>
    <col min="5" max="5" width="11.5703125" style="202" hidden="1" customWidth="1"/>
    <col min="6" max="6" width="25.28515625" style="1204" hidden="1" customWidth="1"/>
    <col min="7" max="8" width="2.7109375" style="202" customWidth="1"/>
    <col min="9" max="21" width="2.7109375" style="219" customWidth="1"/>
    <col min="22" max="22" width="13.140625" style="219" customWidth="1"/>
    <col min="23" max="16384" width="9.140625" style="219"/>
  </cols>
  <sheetData>
    <row r="1" spans="1:22" s="202" customFormat="1" ht="18" customHeight="1">
      <c r="B1" s="878"/>
      <c r="C1" s="1213"/>
      <c r="D1" s="1201"/>
      <c r="E1" s="285"/>
      <c r="F1" s="1211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22" s="202" customFormat="1" ht="18" customHeight="1">
      <c r="A2" s="202" t="s">
        <v>45</v>
      </c>
      <c r="B2" s="878"/>
      <c r="C2" s="1213"/>
      <c r="D2" s="1201"/>
      <c r="E2" s="285"/>
      <c r="F2" s="1211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1:22" s="202" customFormat="1" ht="18" customHeight="1">
      <c r="B3" s="878"/>
      <c r="C3" s="1213"/>
      <c r="D3" s="1201"/>
      <c r="E3" s="285"/>
      <c r="F3" s="1211"/>
      <c r="G3" s="285"/>
      <c r="H3" s="285"/>
      <c r="I3" s="285"/>
      <c r="J3" s="285"/>
      <c r="K3" s="285"/>
      <c r="L3" s="285"/>
      <c r="M3" s="285"/>
      <c r="N3" s="285"/>
      <c r="O3" s="285"/>
      <c r="P3" s="285"/>
    </row>
    <row r="4" spans="1:22" s="202" customFormat="1" ht="18" customHeight="1">
      <c r="B4" s="878"/>
      <c r="C4" s="1213"/>
      <c r="D4" s="1201"/>
      <c r="E4" s="285"/>
      <c r="F4" s="1211"/>
      <c r="G4" s="285"/>
      <c r="H4" s="285"/>
      <c r="I4" s="285"/>
      <c r="J4" s="285"/>
      <c r="K4" s="285"/>
      <c r="L4" s="285"/>
      <c r="M4" s="285"/>
      <c r="N4" s="285"/>
      <c r="O4" s="285"/>
      <c r="P4" s="285"/>
      <c r="R4" s="557"/>
      <c r="S4" s="557"/>
      <c r="T4" s="557"/>
      <c r="U4" s="1390"/>
      <c r="V4" s="557"/>
    </row>
    <row r="5" spans="1:22" s="202" customFormat="1" ht="102" customHeight="1">
      <c r="B5" s="827" t="s">
        <v>1</v>
      </c>
      <c r="C5" s="1205" t="s">
        <v>2</v>
      </c>
      <c r="D5" s="1202" t="s">
        <v>2116</v>
      </c>
      <c r="E5" s="828" t="s">
        <v>4793</v>
      </c>
      <c r="F5" s="1202" t="s">
        <v>4794</v>
      </c>
      <c r="G5" s="1385" t="s">
        <v>5107</v>
      </c>
      <c r="H5" s="1385" t="s">
        <v>5108</v>
      </c>
      <c r="I5" s="1385" t="s">
        <v>5109</v>
      </c>
      <c r="J5" s="1385" t="s">
        <v>5110</v>
      </c>
      <c r="K5" s="1385" t="s">
        <v>5111</v>
      </c>
      <c r="L5" s="1385" t="s">
        <v>5112</v>
      </c>
      <c r="M5" s="1386" t="s">
        <v>5113</v>
      </c>
      <c r="N5" s="1385" t="s">
        <v>5114</v>
      </c>
      <c r="O5" s="1385" t="s">
        <v>5115</v>
      </c>
      <c r="P5" s="1385" t="s">
        <v>5116</v>
      </c>
      <c r="Q5" s="1386" t="s">
        <v>5117</v>
      </c>
      <c r="R5" s="1385"/>
      <c r="S5" s="1387" t="s">
        <v>5118</v>
      </c>
      <c r="T5" s="1388" t="s">
        <v>5119</v>
      </c>
      <c r="U5" s="1385" t="s">
        <v>5120</v>
      </c>
      <c r="V5" s="1389" t="s">
        <v>4795</v>
      </c>
    </row>
    <row r="6" spans="1:22" s="202" customFormat="1" ht="18" customHeight="1">
      <c r="B6" s="278">
        <v>1</v>
      </c>
      <c r="C6" s="1214" t="s">
        <v>3849</v>
      </c>
      <c r="D6" s="1203" t="s">
        <v>3850</v>
      </c>
      <c r="E6" s="178" t="s">
        <v>5077</v>
      </c>
      <c r="F6" s="1198" t="str">
        <f>VLOOKUP(E6,'รหัส 1-2562-ม.ปลาย'!$B$12:$C$87,2)</f>
        <v>นักศึกษาวิชาทหาร</v>
      </c>
      <c r="G6" s="1391" t="s">
        <v>5121</v>
      </c>
      <c r="H6" s="1391" t="s">
        <v>4</v>
      </c>
      <c r="I6" s="1391" t="s">
        <v>4</v>
      </c>
      <c r="J6" s="1391" t="s">
        <v>4</v>
      </c>
      <c r="K6" s="1391" t="s">
        <v>5121</v>
      </c>
      <c r="L6" s="1392">
        <v>0</v>
      </c>
      <c r="M6" s="1393">
        <f>L6+K6+J6+I6+H6+G6</f>
        <v>3</v>
      </c>
      <c r="N6" s="1392"/>
      <c r="O6" s="1392"/>
      <c r="P6" s="1392"/>
      <c r="Q6" s="1394">
        <f>P6+O6+N6</f>
        <v>0</v>
      </c>
      <c r="R6" s="1392"/>
      <c r="S6" s="1395">
        <f>Q6+M6</f>
        <v>3</v>
      </c>
      <c r="T6" s="1396">
        <f>6-S6</f>
        <v>3</v>
      </c>
      <c r="U6" s="1397" t="str">
        <f>IF(  T6 &gt; 3,"ไม่ผ่าน","ผ่าน")</f>
        <v>ผ่าน</v>
      </c>
      <c r="V6" s="1398"/>
    </row>
    <row r="7" spans="1:22" s="202" customFormat="1" ht="18" customHeight="1">
      <c r="B7" s="278">
        <v>2</v>
      </c>
      <c r="C7" s="1214" t="s">
        <v>3851</v>
      </c>
      <c r="D7" s="1203" t="s">
        <v>3852</v>
      </c>
      <c r="E7" s="178" t="s">
        <v>5077</v>
      </c>
      <c r="F7" s="1198" t="str">
        <f>VLOOKUP(E7,'รหัส 1-2562-ม.ปลาย'!$B$12:$C$87,2)</f>
        <v>นักศึกษาวิชาทหาร</v>
      </c>
      <c r="G7" s="1391" t="s">
        <v>5121</v>
      </c>
      <c r="H7" s="1391" t="s">
        <v>4</v>
      </c>
      <c r="I7" s="1391" t="s">
        <v>4</v>
      </c>
      <c r="J7" s="1391" t="s">
        <v>4</v>
      </c>
      <c r="K7" s="1391" t="s">
        <v>4</v>
      </c>
      <c r="L7" s="1392">
        <v>0</v>
      </c>
      <c r="M7" s="1393">
        <f t="shared" ref="M7:M19" si="0">L7+K7+J7+I7+H7+G7</f>
        <v>4</v>
      </c>
      <c r="N7" s="1392"/>
      <c r="O7" s="1392"/>
      <c r="P7" s="1392"/>
      <c r="Q7" s="1394">
        <f t="shared" ref="Q7:Q19" si="1">P7+O7+N7</f>
        <v>0</v>
      </c>
      <c r="R7" s="1392"/>
      <c r="S7" s="1395">
        <f t="shared" ref="S7:S19" si="2">Q7+M7</f>
        <v>4</v>
      </c>
      <c r="T7" s="1396">
        <f t="shared" ref="T7:T19" si="3">6-S7</f>
        <v>2</v>
      </c>
      <c r="U7" s="1397" t="str">
        <f t="shared" ref="U7:U19" si="4">IF(  T7 &gt; 3,"ไม่ผ่าน","ผ่าน")</f>
        <v>ผ่าน</v>
      </c>
      <c r="V7" s="1398"/>
    </row>
    <row r="8" spans="1:22" s="202" customFormat="1" ht="18" customHeight="1">
      <c r="B8" s="278">
        <v>3</v>
      </c>
      <c r="C8" s="1214" t="s">
        <v>3853</v>
      </c>
      <c r="D8" s="1203" t="s">
        <v>3854</v>
      </c>
      <c r="E8" s="178" t="s">
        <v>5077</v>
      </c>
      <c r="F8" s="1198" t="str">
        <f>VLOOKUP(E8,'รหัส 1-2562-ม.ปลาย'!$B$12:$C$87,2)</f>
        <v>นักศึกษาวิชาทหาร</v>
      </c>
      <c r="G8" s="1391" t="s">
        <v>5121</v>
      </c>
      <c r="H8" s="1391" t="s">
        <v>4</v>
      </c>
      <c r="I8" s="1391" t="s">
        <v>4</v>
      </c>
      <c r="J8" s="1391" t="s">
        <v>4</v>
      </c>
      <c r="K8" s="1391" t="s">
        <v>4</v>
      </c>
      <c r="L8" s="1392">
        <v>0</v>
      </c>
      <c r="M8" s="1393">
        <f t="shared" si="0"/>
        <v>4</v>
      </c>
      <c r="N8" s="1392"/>
      <c r="O8" s="1392"/>
      <c r="P8" s="1392"/>
      <c r="Q8" s="1394">
        <f t="shared" si="1"/>
        <v>0</v>
      </c>
      <c r="R8" s="1392"/>
      <c r="S8" s="1395">
        <f t="shared" si="2"/>
        <v>4</v>
      </c>
      <c r="T8" s="1396">
        <f t="shared" si="3"/>
        <v>2</v>
      </c>
      <c r="U8" s="1397" t="str">
        <f t="shared" si="4"/>
        <v>ผ่าน</v>
      </c>
      <c r="V8" s="1398"/>
    </row>
    <row r="9" spans="1:22" s="202" customFormat="1" ht="18" customHeight="1">
      <c r="B9" s="278">
        <v>4</v>
      </c>
      <c r="C9" s="1214" t="s">
        <v>3855</v>
      </c>
      <c r="D9" s="1203" t="s">
        <v>3856</v>
      </c>
      <c r="E9" s="178" t="s">
        <v>5077</v>
      </c>
      <c r="F9" s="1198" t="str">
        <f>VLOOKUP(E9,'รหัส 1-2562-ม.ปลาย'!$B$12:$C$87,2)</f>
        <v>นักศึกษาวิชาทหาร</v>
      </c>
      <c r="G9" s="1391" t="s">
        <v>5121</v>
      </c>
      <c r="H9" s="1391" t="s">
        <v>4</v>
      </c>
      <c r="I9" s="1391" t="s">
        <v>4</v>
      </c>
      <c r="J9" s="1391" t="s">
        <v>4</v>
      </c>
      <c r="K9" s="1391" t="s">
        <v>4</v>
      </c>
      <c r="L9" s="1392">
        <v>0</v>
      </c>
      <c r="M9" s="1393">
        <f t="shared" si="0"/>
        <v>4</v>
      </c>
      <c r="N9" s="1392"/>
      <c r="O9" s="1392"/>
      <c r="P9" s="1392"/>
      <c r="Q9" s="1394">
        <f t="shared" si="1"/>
        <v>0</v>
      </c>
      <c r="R9" s="1392"/>
      <c r="S9" s="1395">
        <f t="shared" si="2"/>
        <v>4</v>
      </c>
      <c r="T9" s="1396">
        <f t="shared" si="3"/>
        <v>2</v>
      </c>
      <c r="U9" s="1397" t="str">
        <f t="shared" si="4"/>
        <v>ผ่าน</v>
      </c>
      <c r="V9" s="1398"/>
    </row>
    <row r="10" spans="1:22" s="202" customFormat="1" ht="18" customHeight="1">
      <c r="B10" s="278">
        <v>5</v>
      </c>
      <c r="C10" s="1214" t="s">
        <v>3857</v>
      </c>
      <c r="D10" s="1203" t="s">
        <v>3858</v>
      </c>
      <c r="E10" s="178" t="s">
        <v>5077</v>
      </c>
      <c r="F10" s="1198" t="str">
        <f>VLOOKUP(E10,'รหัส 1-2562-ม.ปลาย'!$B$12:$C$87,2)</f>
        <v>นักศึกษาวิชาทหาร</v>
      </c>
      <c r="G10" s="1391" t="s">
        <v>5121</v>
      </c>
      <c r="H10" s="1391" t="s">
        <v>4</v>
      </c>
      <c r="I10" s="1391" t="s">
        <v>4</v>
      </c>
      <c r="J10" s="1391" t="s">
        <v>4</v>
      </c>
      <c r="K10" s="1391" t="s">
        <v>4</v>
      </c>
      <c r="L10" s="1392">
        <v>0</v>
      </c>
      <c r="M10" s="1393">
        <f t="shared" si="0"/>
        <v>4</v>
      </c>
      <c r="N10" s="1392"/>
      <c r="O10" s="1392"/>
      <c r="P10" s="1392"/>
      <c r="Q10" s="1394">
        <f t="shared" si="1"/>
        <v>0</v>
      </c>
      <c r="R10" s="1392"/>
      <c r="S10" s="1395">
        <f t="shared" si="2"/>
        <v>4</v>
      </c>
      <c r="T10" s="1396">
        <f t="shared" si="3"/>
        <v>2</v>
      </c>
      <c r="U10" s="1397" t="str">
        <f t="shared" si="4"/>
        <v>ผ่าน</v>
      </c>
      <c r="V10" s="1398"/>
    </row>
    <row r="11" spans="1:22" s="202" customFormat="1" ht="18" customHeight="1">
      <c r="B11" s="278">
        <v>6</v>
      </c>
      <c r="C11" s="1214" t="s">
        <v>3859</v>
      </c>
      <c r="D11" s="1203" t="s">
        <v>3860</v>
      </c>
      <c r="E11" s="178" t="s">
        <v>5077</v>
      </c>
      <c r="F11" s="1198" t="str">
        <f>VLOOKUP(E11,'รหัส 1-2562-ม.ปลาย'!$B$12:$C$87,2)</f>
        <v>นักศึกษาวิชาทหาร</v>
      </c>
      <c r="G11" s="1391" t="s">
        <v>5121</v>
      </c>
      <c r="H11" s="1391" t="s">
        <v>4</v>
      </c>
      <c r="I11" s="1391" t="s">
        <v>4</v>
      </c>
      <c r="J11" s="1391" t="s">
        <v>4</v>
      </c>
      <c r="K11" s="1391" t="s">
        <v>4</v>
      </c>
      <c r="L11" s="1392">
        <v>0</v>
      </c>
      <c r="M11" s="1393">
        <f t="shared" si="0"/>
        <v>4</v>
      </c>
      <c r="N11" s="1392"/>
      <c r="O11" s="1392"/>
      <c r="P11" s="1392"/>
      <c r="Q11" s="1394">
        <f t="shared" si="1"/>
        <v>0</v>
      </c>
      <c r="R11" s="1392"/>
      <c r="S11" s="1395">
        <f t="shared" si="2"/>
        <v>4</v>
      </c>
      <c r="T11" s="1396">
        <f t="shared" si="3"/>
        <v>2</v>
      </c>
      <c r="U11" s="1397" t="str">
        <f t="shared" si="4"/>
        <v>ผ่าน</v>
      </c>
      <c r="V11" s="1398"/>
    </row>
    <row r="12" spans="1:22" s="202" customFormat="1" ht="18" customHeight="1">
      <c r="B12" s="278">
        <v>8</v>
      </c>
      <c r="C12" s="1214" t="s">
        <v>3861</v>
      </c>
      <c r="D12" s="1203" t="s">
        <v>3862</v>
      </c>
      <c r="E12" s="178" t="s">
        <v>5077</v>
      </c>
      <c r="F12" s="1198" t="str">
        <f>VLOOKUP(E12,'รหัส 1-2562-ม.ปลาย'!$B$12:$C$87,2)</f>
        <v>นักศึกษาวิชาทหาร</v>
      </c>
      <c r="G12" s="1391" t="s">
        <v>5121</v>
      </c>
      <c r="H12" s="1391" t="s">
        <v>4</v>
      </c>
      <c r="I12" s="1391" t="s">
        <v>4</v>
      </c>
      <c r="J12" s="1391" t="s">
        <v>4</v>
      </c>
      <c r="K12" s="1391" t="s">
        <v>5121</v>
      </c>
      <c r="L12" s="1392">
        <v>1</v>
      </c>
      <c r="M12" s="1393">
        <f t="shared" si="0"/>
        <v>4</v>
      </c>
      <c r="N12" s="1392"/>
      <c r="O12" s="1392"/>
      <c r="P12" s="1392"/>
      <c r="Q12" s="1394">
        <f t="shared" si="1"/>
        <v>0</v>
      </c>
      <c r="R12" s="1392"/>
      <c r="S12" s="1395">
        <f t="shared" si="2"/>
        <v>4</v>
      </c>
      <c r="T12" s="1396">
        <f t="shared" si="3"/>
        <v>2</v>
      </c>
      <c r="U12" s="1397" t="str">
        <f t="shared" si="4"/>
        <v>ผ่าน</v>
      </c>
      <c r="V12" s="1398"/>
    </row>
    <row r="13" spans="1:22" s="202" customFormat="1" ht="18" customHeight="1">
      <c r="B13" s="278">
        <v>9</v>
      </c>
      <c r="C13" s="1214" t="s">
        <v>3863</v>
      </c>
      <c r="D13" s="1203" t="s">
        <v>3864</v>
      </c>
      <c r="E13" s="178" t="s">
        <v>5077</v>
      </c>
      <c r="F13" s="1198" t="str">
        <f>VLOOKUP(E13,'รหัส 1-2562-ม.ปลาย'!$B$12:$C$87,2)</f>
        <v>นักศึกษาวิชาทหาร</v>
      </c>
      <c r="G13" s="1391" t="s">
        <v>5121</v>
      </c>
      <c r="H13" s="1391" t="s">
        <v>4</v>
      </c>
      <c r="I13" s="1391" t="s">
        <v>4</v>
      </c>
      <c r="J13" s="1391" t="s">
        <v>4</v>
      </c>
      <c r="K13" s="1391" t="s">
        <v>4</v>
      </c>
      <c r="L13" s="1392">
        <v>0</v>
      </c>
      <c r="M13" s="1393">
        <f t="shared" si="0"/>
        <v>4</v>
      </c>
      <c r="N13" s="1392"/>
      <c r="O13" s="1392"/>
      <c r="P13" s="1392"/>
      <c r="Q13" s="1394">
        <f t="shared" si="1"/>
        <v>0</v>
      </c>
      <c r="R13" s="1392"/>
      <c r="S13" s="1395">
        <f t="shared" si="2"/>
        <v>4</v>
      </c>
      <c r="T13" s="1396">
        <f t="shared" si="3"/>
        <v>2</v>
      </c>
      <c r="U13" s="1397" t="str">
        <f t="shared" si="4"/>
        <v>ผ่าน</v>
      </c>
      <c r="V13" s="1398"/>
    </row>
    <row r="14" spans="1:22" s="202" customFormat="1" ht="18" customHeight="1">
      <c r="B14" s="472">
        <v>10</v>
      </c>
      <c r="C14" s="1214" t="s">
        <v>3865</v>
      </c>
      <c r="D14" s="1203" t="s">
        <v>3866</v>
      </c>
      <c r="E14" s="178" t="s">
        <v>5077</v>
      </c>
      <c r="F14" s="1198" t="str">
        <f>VLOOKUP(E14,'รหัส 1-2562-ม.ปลาย'!$B$12:$C$87,2)</f>
        <v>นักศึกษาวิชาทหาร</v>
      </c>
      <c r="G14" s="1391" t="s">
        <v>5121</v>
      </c>
      <c r="H14" s="1391" t="s">
        <v>4</v>
      </c>
      <c r="I14" s="1391" t="s">
        <v>4</v>
      </c>
      <c r="J14" s="1391" t="s">
        <v>4</v>
      </c>
      <c r="K14" s="1391" t="s">
        <v>4</v>
      </c>
      <c r="L14" s="1392">
        <v>0</v>
      </c>
      <c r="M14" s="1393">
        <f t="shared" si="0"/>
        <v>4</v>
      </c>
      <c r="N14" s="1392"/>
      <c r="O14" s="1392"/>
      <c r="P14" s="1392"/>
      <c r="Q14" s="1394">
        <f t="shared" si="1"/>
        <v>0</v>
      </c>
      <c r="R14" s="1392"/>
      <c r="S14" s="1395">
        <f t="shared" si="2"/>
        <v>4</v>
      </c>
      <c r="T14" s="1396">
        <f t="shared" si="3"/>
        <v>2</v>
      </c>
      <c r="U14" s="1397" t="str">
        <f t="shared" si="4"/>
        <v>ผ่าน</v>
      </c>
      <c r="V14" s="1398"/>
    </row>
    <row r="15" spans="1:22" s="202" customFormat="1" ht="18" customHeight="1">
      <c r="B15" s="278">
        <v>11</v>
      </c>
      <c r="C15" s="1214" t="s">
        <v>3867</v>
      </c>
      <c r="D15" s="1203" t="s">
        <v>3868</v>
      </c>
      <c r="E15" s="178" t="s">
        <v>5077</v>
      </c>
      <c r="F15" s="1198" t="str">
        <f>VLOOKUP(E15,'รหัส 1-2562-ม.ปลาย'!$B$12:$C$87,2)</f>
        <v>นักศึกษาวิชาทหาร</v>
      </c>
      <c r="G15" s="1391" t="s">
        <v>5121</v>
      </c>
      <c r="H15" s="1391" t="s">
        <v>4</v>
      </c>
      <c r="I15" s="1391" t="s">
        <v>4</v>
      </c>
      <c r="J15" s="1391" t="s">
        <v>4</v>
      </c>
      <c r="K15" s="1391" t="s">
        <v>5121</v>
      </c>
      <c r="L15" s="1392">
        <v>1</v>
      </c>
      <c r="M15" s="1393">
        <f t="shared" si="0"/>
        <v>4</v>
      </c>
      <c r="N15" s="1392"/>
      <c r="O15" s="1392"/>
      <c r="P15" s="1392"/>
      <c r="Q15" s="1394">
        <f t="shared" si="1"/>
        <v>0</v>
      </c>
      <c r="R15" s="1392"/>
      <c r="S15" s="1395">
        <f t="shared" si="2"/>
        <v>4</v>
      </c>
      <c r="T15" s="1396">
        <f t="shared" si="3"/>
        <v>2</v>
      </c>
      <c r="U15" s="1397" t="str">
        <f t="shared" si="4"/>
        <v>ผ่าน</v>
      </c>
      <c r="V15" s="1398"/>
    </row>
    <row r="16" spans="1:22" s="202" customFormat="1" ht="18" customHeight="1">
      <c r="B16" s="278">
        <v>12</v>
      </c>
      <c r="C16" s="1214" t="s">
        <v>3869</v>
      </c>
      <c r="D16" s="1203" t="s">
        <v>3870</v>
      </c>
      <c r="E16" s="178" t="s">
        <v>5077</v>
      </c>
      <c r="F16" s="1198" t="str">
        <f>VLOOKUP(E16,'รหัส 1-2562-ม.ปลาย'!$B$12:$C$87,2)</f>
        <v>นักศึกษาวิชาทหาร</v>
      </c>
      <c r="G16" s="1391" t="s">
        <v>5121</v>
      </c>
      <c r="H16" s="1391" t="s">
        <v>4</v>
      </c>
      <c r="I16" s="1391" t="s">
        <v>4</v>
      </c>
      <c r="J16" s="1391" t="s">
        <v>4</v>
      </c>
      <c r="K16" s="1391" t="s">
        <v>5121</v>
      </c>
      <c r="L16" s="1392">
        <v>0</v>
      </c>
      <c r="M16" s="1393">
        <f t="shared" si="0"/>
        <v>3</v>
      </c>
      <c r="N16" s="1392"/>
      <c r="O16" s="1392"/>
      <c r="P16" s="1392"/>
      <c r="Q16" s="1394">
        <f t="shared" si="1"/>
        <v>0</v>
      </c>
      <c r="R16" s="1392"/>
      <c r="S16" s="1395">
        <f t="shared" si="2"/>
        <v>3</v>
      </c>
      <c r="T16" s="1396">
        <f t="shared" si="3"/>
        <v>3</v>
      </c>
      <c r="U16" s="1397" t="str">
        <f t="shared" si="4"/>
        <v>ผ่าน</v>
      </c>
      <c r="V16" s="1398"/>
    </row>
    <row r="17" spans="2:22" s="202" customFormat="1" ht="18" customHeight="1">
      <c r="B17" s="472">
        <v>13</v>
      </c>
      <c r="C17" s="1214" t="s">
        <v>3871</v>
      </c>
      <c r="D17" s="1203" t="s">
        <v>3872</v>
      </c>
      <c r="E17" s="178" t="s">
        <v>5077</v>
      </c>
      <c r="F17" s="1198" t="str">
        <f>VLOOKUP(E17,'รหัส 1-2562-ม.ปลาย'!$B$12:$C$87,2)</f>
        <v>นักศึกษาวิชาทหาร</v>
      </c>
      <c r="G17" s="1391" t="s">
        <v>5121</v>
      </c>
      <c r="H17" s="1391" t="s">
        <v>4</v>
      </c>
      <c r="I17" s="1391" t="s">
        <v>4</v>
      </c>
      <c r="J17" s="1391" t="s">
        <v>4</v>
      </c>
      <c r="K17" s="1391" t="s">
        <v>4</v>
      </c>
      <c r="L17" s="1392">
        <v>0</v>
      </c>
      <c r="M17" s="1393">
        <f t="shared" si="0"/>
        <v>4</v>
      </c>
      <c r="N17" s="1392"/>
      <c r="O17" s="1392"/>
      <c r="P17" s="1392"/>
      <c r="Q17" s="1394">
        <f t="shared" si="1"/>
        <v>0</v>
      </c>
      <c r="R17" s="1392"/>
      <c r="S17" s="1395">
        <f t="shared" si="2"/>
        <v>4</v>
      </c>
      <c r="T17" s="1396">
        <f t="shared" si="3"/>
        <v>2</v>
      </c>
      <c r="U17" s="1397" t="str">
        <f t="shared" si="4"/>
        <v>ผ่าน</v>
      </c>
      <c r="V17" s="1398"/>
    </row>
    <row r="18" spans="2:22" s="202" customFormat="1" ht="18" customHeight="1">
      <c r="B18" s="278">
        <v>14</v>
      </c>
      <c r="C18" s="1214" t="s">
        <v>3873</v>
      </c>
      <c r="D18" s="1203" t="s">
        <v>3874</v>
      </c>
      <c r="E18" s="178" t="s">
        <v>5077</v>
      </c>
      <c r="F18" s="1198" t="str">
        <f>VLOOKUP(E18,'รหัส 1-2562-ม.ปลาย'!$B$12:$C$87,2)</f>
        <v>นักศึกษาวิชาทหาร</v>
      </c>
      <c r="G18" s="1391" t="s">
        <v>5121</v>
      </c>
      <c r="H18" s="1391" t="s">
        <v>4</v>
      </c>
      <c r="I18" s="1391" t="s">
        <v>4</v>
      </c>
      <c r="J18" s="1391" t="s">
        <v>4</v>
      </c>
      <c r="K18" s="1391" t="s">
        <v>4</v>
      </c>
      <c r="L18" s="1392">
        <v>0</v>
      </c>
      <c r="M18" s="1393">
        <f t="shared" si="0"/>
        <v>4</v>
      </c>
      <c r="N18" s="1392"/>
      <c r="O18" s="1392"/>
      <c r="P18" s="1392"/>
      <c r="Q18" s="1394">
        <f t="shared" si="1"/>
        <v>0</v>
      </c>
      <c r="R18" s="1392"/>
      <c r="S18" s="1395">
        <f t="shared" si="2"/>
        <v>4</v>
      </c>
      <c r="T18" s="1396">
        <f t="shared" si="3"/>
        <v>2</v>
      </c>
      <c r="U18" s="1397" t="str">
        <f t="shared" si="4"/>
        <v>ผ่าน</v>
      </c>
      <c r="V18" s="1398"/>
    </row>
    <row r="19" spans="2:22" s="202" customFormat="1" ht="18" customHeight="1">
      <c r="B19" s="278">
        <v>15</v>
      </c>
      <c r="C19" s="1214" t="s">
        <v>3875</v>
      </c>
      <c r="D19" s="1203" t="s">
        <v>3876</v>
      </c>
      <c r="E19" s="178" t="s">
        <v>5077</v>
      </c>
      <c r="F19" s="1198" t="str">
        <f>VLOOKUP(E19,'รหัส 1-2562-ม.ปลาย'!$B$12:$C$87,2)</f>
        <v>นักศึกษาวิชาทหาร</v>
      </c>
      <c r="G19" s="1391" t="s">
        <v>5121</v>
      </c>
      <c r="H19" s="1391" t="s">
        <v>4</v>
      </c>
      <c r="I19" s="1391" t="s">
        <v>4</v>
      </c>
      <c r="J19" s="1391" t="s">
        <v>4</v>
      </c>
      <c r="K19" s="1391" t="s">
        <v>4</v>
      </c>
      <c r="L19" s="1392">
        <v>1</v>
      </c>
      <c r="M19" s="1393">
        <f t="shared" si="0"/>
        <v>5</v>
      </c>
      <c r="N19" s="1392"/>
      <c r="O19" s="1392"/>
      <c r="P19" s="1392"/>
      <c r="Q19" s="1394">
        <f t="shared" si="1"/>
        <v>0</v>
      </c>
      <c r="R19" s="1392"/>
      <c r="S19" s="1395">
        <f t="shared" si="2"/>
        <v>5</v>
      </c>
      <c r="T19" s="1396">
        <f t="shared" si="3"/>
        <v>1</v>
      </c>
      <c r="U19" s="1397" t="str">
        <f t="shared" si="4"/>
        <v>ผ่าน</v>
      </c>
      <c r="V19" s="1398"/>
    </row>
    <row r="23" spans="2:22">
      <c r="Q23" s="753"/>
    </row>
    <row r="26" spans="2:22" s="202" customFormat="1" ht="18" customHeight="1">
      <c r="B26" s="878"/>
      <c r="C26" s="1213"/>
      <c r="D26" s="1201"/>
      <c r="E26" s="285"/>
      <c r="F26" s="1211"/>
      <c r="G26" s="285"/>
      <c r="H26" s="285"/>
      <c r="I26" s="285"/>
      <c r="J26" s="285"/>
      <c r="K26" s="285"/>
      <c r="L26" s="285"/>
      <c r="M26" s="285"/>
      <c r="N26" s="285"/>
      <c r="O26" s="285"/>
      <c r="P26" s="285"/>
    </row>
    <row r="27" spans="2:22" s="202" customFormat="1" ht="18" customHeight="1">
      <c r="B27" s="878"/>
      <c r="C27" s="1213"/>
      <c r="D27" s="1201"/>
      <c r="E27" s="285"/>
      <c r="F27" s="1211"/>
      <c r="G27" s="285"/>
      <c r="H27" s="285"/>
      <c r="I27" s="285"/>
      <c r="J27" s="285"/>
      <c r="K27" s="285"/>
      <c r="L27" s="285"/>
      <c r="M27" s="285"/>
      <c r="N27" s="285"/>
      <c r="O27" s="285"/>
      <c r="P27" s="285"/>
    </row>
    <row r="28" spans="2:22" s="202" customFormat="1" ht="18" customHeight="1">
      <c r="B28" s="878"/>
      <c r="C28" s="1213"/>
      <c r="D28" s="1201"/>
      <c r="E28" s="285"/>
      <c r="F28" s="1211"/>
      <c r="G28" s="285"/>
      <c r="H28" s="285"/>
      <c r="I28" s="285"/>
      <c r="J28" s="285"/>
      <c r="K28" s="285"/>
      <c r="L28" s="285"/>
      <c r="M28" s="285"/>
      <c r="N28" s="285"/>
      <c r="O28" s="285"/>
      <c r="P28" s="285"/>
    </row>
    <row r="29" spans="2:22" s="202" customFormat="1" ht="18" customHeight="1">
      <c r="B29" s="878"/>
      <c r="C29" s="1213"/>
      <c r="D29" s="1201"/>
      <c r="E29" s="285"/>
      <c r="F29" s="1211"/>
      <c r="G29" s="285"/>
      <c r="H29" s="285"/>
      <c r="I29" s="285"/>
      <c r="J29" s="285"/>
      <c r="K29" s="285"/>
      <c r="L29" s="285"/>
      <c r="M29" s="285"/>
      <c r="N29" s="285"/>
      <c r="O29" s="285"/>
      <c r="P29" s="285"/>
    </row>
    <row r="30" spans="2:22" s="202" customFormat="1" ht="102" customHeight="1">
      <c r="B30" s="827" t="s">
        <v>1</v>
      </c>
      <c r="C30" s="1205" t="s">
        <v>2</v>
      </c>
      <c r="D30" s="1202" t="s">
        <v>2116</v>
      </c>
      <c r="E30" s="828" t="s">
        <v>4793</v>
      </c>
      <c r="F30" s="1202" t="s">
        <v>4794</v>
      </c>
      <c r="G30" s="1385" t="s">
        <v>5107</v>
      </c>
      <c r="H30" s="1385" t="s">
        <v>5108</v>
      </c>
      <c r="I30" s="1385" t="s">
        <v>5109</v>
      </c>
      <c r="J30" s="1385" t="s">
        <v>5110</v>
      </c>
      <c r="K30" s="1385" t="s">
        <v>5111</v>
      </c>
      <c r="L30" s="1385" t="s">
        <v>5112</v>
      </c>
      <c r="M30" s="1386" t="s">
        <v>5113</v>
      </c>
      <c r="N30" s="1385" t="s">
        <v>5114</v>
      </c>
      <c r="O30" s="1385" t="s">
        <v>5115</v>
      </c>
      <c r="P30" s="1385" t="s">
        <v>5116</v>
      </c>
      <c r="Q30" s="1386" t="s">
        <v>5117</v>
      </c>
      <c r="R30" s="1385"/>
      <c r="S30" s="1387" t="s">
        <v>5118</v>
      </c>
      <c r="T30" s="1388" t="s">
        <v>5119</v>
      </c>
      <c r="U30" s="1385" t="s">
        <v>5120</v>
      </c>
      <c r="V30" s="1389" t="s">
        <v>4795</v>
      </c>
    </row>
    <row r="31" spans="2:22" s="202" customFormat="1" ht="18" customHeight="1">
      <c r="B31" s="278">
        <v>2</v>
      </c>
      <c r="C31" s="1214" t="s">
        <v>3877</v>
      </c>
      <c r="D31" s="1203" t="s">
        <v>3878</v>
      </c>
      <c r="E31" s="178" t="s">
        <v>5077</v>
      </c>
      <c r="F31" s="1198" t="str">
        <f>VLOOKUP(E31,'รหัส 1-2562-ม.ปลาย'!$B$12:$C$87,2)</f>
        <v>นักศึกษาวิชาทหาร</v>
      </c>
      <c r="G31" s="1391" t="s">
        <v>5121</v>
      </c>
      <c r="H31" s="1391" t="s">
        <v>4</v>
      </c>
      <c r="I31" s="1391" t="s">
        <v>4</v>
      </c>
      <c r="J31" s="1391" t="s">
        <v>4</v>
      </c>
      <c r="K31" s="1391" t="s">
        <v>4</v>
      </c>
      <c r="L31" s="1392">
        <v>1</v>
      </c>
      <c r="M31" s="1393">
        <f>L31+K31+J31+I31+H31+G31</f>
        <v>5</v>
      </c>
      <c r="N31" s="1392"/>
      <c r="O31" s="1392"/>
      <c r="P31" s="1392"/>
      <c r="Q31" s="1394">
        <f>P31+O31+N31</f>
        <v>0</v>
      </c>
      <c r="R31" s="1392"/>
      <c r="S31" s="1395">
        <f>Q31+M31</f>
        <v>5</v>
      </c>
      <c r="T31" s="1396">
        <f>6-S31</f>
        <v>1</v>
      </c>
      <c r="U31" s="1397" t="str">
        <f>IF(  T31 &gt; 3,"ไม่ผ่าน","ผ่าน")</f>
        <v>ผ่าน</v>
      </c>
      <c r="V31" s="1398"/>
    </row>
    <row r="32" spans="2:22" s="202" customFormat="1" ht="18" customHeight="1">
      <c r="B32" s="278">
        <v>3</v>
      </c>
      <c r="C32" s="1214" t="s">
        <v>3879</v>
      </c>
      <c r="D32" s="1203" t="s">
        <v>3880</v>
      </c>
      <c r="E32" s="178" t="s">
        <v>5077</v>
      </c>
      <c r="F32" s="1198" t="str">
        <f>VLOOKUP(E32,'รหัส 1-2562-ม.ปลาย'!$B$12:$C$87,2)</f>
        <v>นักศึกษาวิชาทหาร</v>
      </c>
      <c r="G32" s="1391" t="s">
        <v>5121</v>
      </c>
      <c r="H32" s="1391" t="s">
        <v>4</v>
      </c>
      <c r="I32" s="1391" t="s">
        <v>4</v>
      </c>
      <c r="J32" s="1391" t="s">
        <v>4</v>
      </c>
      <c r="K32" s="1391" t="s">
        <v>5121</v>
      </c>
      <c r="L32" s="1392">
        <v>1</v>
      </c>
      <c r="M32" s="1393">
        <f t="shared" ref="M32:M43" si="5">L32+K32+J32+I32+H32+G32</f>
        <v>4</v>
      </c>
      <c r="N32" s="1392"/>
      <c r="O32" s="1392"/>
      <c r="P32" s="1392"/>
      <c r="Q32" s="1394">
        <f t="shared" ref="Q32:Q43" si="6">P32+O32+N32</f>
        <v>0</v>
      </c>
      <c r="R32" s="1392"/>
      <c r="S32" s="1395">
        <f t="shared" ref="S32:S43" si="7">Q32+M32</f>
        <v>4</v>
      </c>
      <c r="T32" s="1396">
        <f t="shared" ref="T32:T43" si="8">6-S32</f>
        <v>2</v>
      </c>
      <c r="U32" s="1397" t="str">
        <f t="shared" ref="U32:U43" si="9">IF(  T32 &gt; 3,"ไม่ผ่าน","ผ่าน")</f>
        <v>ผ่าน</v>
      </c>
      <c r="V32" s="1398"/>
    </row>
    <row r="33" spans="2:22" s="202" customFormat="1" ht="18" customHeight="1">
      <c r="B33" s="278">
        <v>4</v>
      </c>
      <c r="C33" s="1214" t="s">
        <v>3881</v>
      </c>
      <c r="D33" s="1203" t="s">
        <v>3882</v>
      </c>
      <c r="E33" s="178" t="s">
        <v>5077</v>
      </c>
      <c r="F33" s="1198" t="str">
        <f>VLOOKUP(E33,'รหัส 1-2562-ม.ปลาย'!$B$12:$C$87,2)</f>
        <v>นักศึกษาวิชาทหาร</v>
      </c>
      <c r="G33" s="1391" t="s">
        <v>5121</v>
      </c>
      <c r="H33" s="1391" t="s">
        <v>4</v>
      </c>
      <c r="I33" s="1391" t="s">
        <v>5121</v>
      </c>
      <c r="J33" s="1391" t="s">
        <v>4</v>
      </c>
      <c r="K33" s="1391" t="s">
        <v>4</v>
      </c>
      <c r="L33" s="1392">
        <v>0</v>
      </c>
      <c r="M33" s="1393">
        <f t="shared" si="5"/>
        <v>3</v>
      </c>
      <c r="N33" s="1392"/>
      <c r="O33" s="1392"/>
      <c r="P33" s="1392"/>
      <c r="Q33" s="1394">
        <f t="shared" si="6"/>
        <v>0</v>
      </c>
      <c r="R33" s="1392"/>
      <c r="S33" s="1395">
        <f t="shared" si="7"/>
        <v>3</v>
      </c>
      <c r="T33" s="1396">
        <f t="shared" si="8"/>
        <v>3</v>
      </c>
      <c r="U33" s="1397" t="str">
        <f t="shared" si="9"/>
        <v>ผ่าน</v>
      </c>
      <c r="V33" s="1398"/>
    </row>
    <row r="34" spans="2:22" s="202" customFormat="1" ht="18" customHeight="1">
      <c r="B34" s="278">
        <v>5</v>
      </c>
      <c r="C34" s="1214" t="s">
        <v>3883</v>
      </c>
      <c r="D34" s="1203" t="s">
        <v>3884</v>
      </c>
      <c r="E34" s="178" t="s">
        <v>5077</v>
      </c>
      <c r="F34" s="1198" t="str">
        <f>VLOOKUP(E34,'รหัส 1-2562-ม.ปลาย'!$B$12:$C$87,2)</f>
        <v>นักศึกษาวิชาทหาร</v>
      </c>
      <c r="G34" s="1391" t="s">
        <v>5121</v>
      </c>
      <c r="H34" s="1391" t="s">
        <v>4</v>
      </c>
      <c r="I34" s="1391" t="s">
        <v>4</v>
      </c>
      <c r="J34" s="1391" t="s">
        <v>4</v>
      </c>
      <c r="K34" s="1391" t="s">
        <v>4</v>
      </c>
      <c r="L34" s="1392">
        <v>0</v>
      </c>
      <c r="M34" s="1393">
        <f t="shared" si="5"/>
        <v>4</v>
      </c>
      <c r="N34" s="1392"/>
      <c r="O34" s="1392"/>
      <c r="P34" s="1392"/>
      <c r="Q34" s="1394">
        <f t="shared" si="6"/>
        <v>0</v>
      </c>
      <c r="R34" s="1392"/>
      <c r="S34" s="1395">
        <f t="shared" si="7"/>
        <v>4</v>
      </c>
      <c r="T34" s="1396">
        <f t="shared" si="8"/>
        <v>2</v>
      </c>
      <c r="U34" s="1397" t="str">
        <f t="shared" si="9"/>
        <v>ผ่าน</v>
      </c>
      <c r="V34" s="1398"/>
    </row>
    <row r="35" spans="2:22" s="202" customFormat="1" ht="18" customHeight="1">
      <c r="B35" s="278">
        <v>6</v>
      </c>
      <c r="C35" s="1214" t="s">
        <v>3885</v>
      </c>
      <c r="D35" s="1203" t="s">
        <v>3886</v>
      </c>
      <c r="E35" s="178" t="s">
        <v>5077</v>
      </c>
      <c r="F35" s="1198" t="str">
        <f>VLOOKUP(E35,'รหัส 1-2562-ม.ปลาย'!$B$12:$C$87,2)</f>
        <v>นักศึกษาวิชาทหาร</v>
      </c>
      <c r="G35" s="1391" t="s">
        <v>5121</v>
      </c>
      <c r="H35" s="1391" t="s">
        <v>4</v>
      </c>
      <c r="I35" s="1391" t="s">
        <v>4</v>
      </c>
      <c r="J35" s="1391" t="s">
        <v>4</v>
      </c>
      <c r="K35" s="1391" t="s">
        <v>4</v>
      </c>
      <c r="L35" s="1392">
        <v>1</v>
      </c>
      <c r="M35" s="1393">
        <f t="shared" si="5"/>
        <v>5</v>
      </c>
      <c r="N35" s="1392"/>
      <c r="O35" s="1392"/>
      <c r="P35" s="1392"/>
      <c r="Q35" s="1394">
        <f t="shared" si="6"/>
        <v>0</v>
      </c>
      <c r="R35" s="1392"/>
      <c r="S35" s="1395">
        <f t="shared" si="7"/>
        <v>5</v>
      </c>
      <c r="T35" s="1396">
        <f t="shared" si="8"/>
        <v>1</v>
      </c>
      <c r="U35" s="1397" t="str">
        <f t="shared" si="9"/>
        <v>ผ่าน</v>
      </c>
      <c r="V35" s="1398"/>
    </row>
    <row r="36" spans="2:22" s="202" customFormat="1" ht="18" customHeight="1">
      <c r="B36" s="472">
        <v>7</v>
      </c>
      <c r="C36" s="1214" t="s">
        <v>3887</v>
      </c>
      <c r="D36" s="1203" t="s">
        <v>3888</v>
      </c>
      <c r="E36" s="178" t="s">
        <v>5077</v>
      </c>
      <c r="F36" s="1198" t="str">
        <f>VLOOKUP(E36,'รหัส 1-2562-ม.ปลาย'!$B$12:$C$87,2)</f>
        <v>นักศึกษาวิชาทหาร</v>
      </c>
      <c r="G36" s="1391" t="s">
        <v>5121</v>
      </c>
      <c r="H36" s="1391" t="s">
        <v>4</v>
      </c>
      <c r="I36" s="1391" t="s">
        <v>4</v>
      </c>
      <c r="J36" s="1391" t="s">
        <v>4</v>
      </c>
      <c r="K36" s="1391" t="s">
        <v>4</v>
      </c>
      <c r="L36" s="1392">
        <v>1</v>
      </c>
      <c r="M36" s="1393">
        <f t="shared" si="5"/>
        <v>5</v>
      </c>
      <c r="N36" s="1392"/>
      <c r="O36" s="1392"/>
      <c r="P36" s="1392"/>
      <c r="Q36" s="1394">
        <f t="shared" si="6"/>
        <v>0</v>
      </c>
      <c r="R36" s="1392"/>
      <c r="S36" s="1395">
        <f t="shared" si="7"/>
        <v>5</v>
      </c>
      <c r="T36" s="1396">
        <f t="shared" si="8"/>
        <v>1</v>
      </c>
      <c r="U36" s="1397" t="str">
        <f t="shared" si="9"/>
        <v>ผ่าน</v>
      </c>
      <c r="V36" s="1398"/>
    </row>
    <row r="37" spans="2:22" s="202" customFormat="1" ht="18" customHeight="1">
      <c r="B37" s="278">
        <v>8</v>
      </c>
      <c r="C37" s="1214" t="s">
        <v>3889</v>
      </c>
      <c r="D37" s="1203" t="s">
        <v>3890</v>
      </c>
      <c r="E37" s="178" t="s">
        <v>5077</v>
      </c>
      <c r="F37" s="1198" t="str">
        <f>VLOOKUP(E37,'รหัส 1-2562-ม.ปลาย'!$B$12:$C$87,2)</f>
        <v>นักศึกษาวิชาทหาร</v>
      </c>
      <c r="G37" s="1391" t="s">
        <v>5121</v>
      </c>
      <c r="H37" s="1391" t="s">
        <v>4</v>
      </c>
      <c r="I37" s="1391" t="s">
        <v>4</v>
      </c>
      <c r="J37" s="1391" t="s">
        <v>4</v>
      </c>
      <c r="K37" s="1391" t="s">
        <v>4</v>
      </c>
      <c r="L37" s="1392">
        <v>1</v>
      </c>
      <c r="M37" s="1393">
        <f t="shared" si="5"/>
        <v>5</v>
      </c>
      <c r="N37" s="1392"/>
      <c r="O37" s="1392"/>
      <c r="P37" s="1392"/>
      <c r="Q37" s="1394">
        <f t="shared" si="6"/>
        <v>0</v>
      </c>
      <c r="R37" s="1392"/>
      <c r="S37" s="1395">
        <f t="shared" si="7"/>
        <v>5</v>
      </c>
      <c r="T37" s="1396">
        <f t="shared" si="8"/>
        <v>1</v>
      </c>
      <c r="U37" s="1397" t="str">
        <f t="shared" si="9"/>
        <v>ผ่าน</v>
      </c>
      <c r="V37" s="1398"/>
    </row>
    <row r="38" spans="2:22" s="202" customFormat="1" ht="18" customHeight="1">
      <c r="B38" s="278">
        <v>9</v>
      </c>
      <c r="C38" s="1214" t="s">
        <v>3891</v>
      </c>
      <c r="D38" s="1206" t="s">
        <v>3892</v>
      </c>
      <c r="E38" s="178" t="s">
        <v>5077</v>
      </c>
      <c r="F38" s="1198" t="str">
        <f>VLOOKUP(E38,'รหัส 1-2562-ม.ปลาย'!$B$12:$C$87,2)</f>
        <v>นักศึกษาวิชาทหาร</v>
      </c>
      <c r="G38" s="1391" t="s">
        <v>5121</v>
      </c>
      <c r="H38" s="1391" t="s">
        <v>4</v>
      </c>
      <c r="I38" s="1391" t="s">
        <v>4</v>
      </c>
      <c r="J38" s="1391" t="s">
        <v>4</v>
      </c>
      <c r="K38" s="1391" t="s">
        <v>4</v>
      </c>
      <c r="L38" s="1392">
        <v>1</v>
      </c>
      <c r="M38" s="1393">
        <f t="shared" si="5"/>
        <v>5</v>
      </c>
      <c r="N38" s="1392"/>
      <c r="O38" s="1392"/>
      <c r="P38" s="1392"/>
      <c r="Q38" s="1394">
        <f t="shared" si="6"/>
        <v>0</v>
      </c>
      <c r="R38" s="1392"/>
      <c r="S38" s="1395">
        <f t="shared" si="7"/>
        <v>5</v>
      </c>
      <c r="T38" s="1396">
        <f t="shared" si="8"/>
        <v>1</v>
      </c>
      <c r="U38" s="1397" t="str">
        <f t="shared" si="9"/>
        <v>ผ่าน</v>
      </c>
      <c r="V38" s="1398"/>
    </row>
    <row r="39" spans="2:22" s="202" customFormat="1" ht="18" customHeight="1">
      <c r="B39" s="472">
        <v>10</v>
      </c>
      <c r="C39" s="1214" t="s">
        <v>3893</v>
      </c>
      <c r="D39" s="1203" t="s">
        <v>3894</v>
      </c>
      <c r="E39" s="178" t="s">
        <v>5077</v>
      </c>
      <c r="F39" s="1198" t="str">
        <f>VLOOKUP(E39,'รหัส 1-2562-ม.ปลาย'!$B$12:$C$87,2)</f>
        <v>นักศึกษาวิชาทหาร</v>
      </c>
      <c r="G39" s="1391" t="s">
        <v>5121</v>
      </c>
      <c r="H39" s="1391" t="s">
        <v>5121</v>
      </c>
      <c r="I39" s="1391" t="s">
        <v>4</v>
      </c>
      <c r="J39" s="1391" t="s">
        <v>4</v>
      </c>
      <c r="K39" s="1391" t="s">
        <v>4</v>
      </c>
      <c r="L39" s="1392">
        <v>1</v>
      </c>
      <c r="M39" s="1393">
        <f t="shared" si="5"/>
        <v>4</v>
      </c>
      <c r="N39" s="1392"/>
      <c r="O39" s="1392"/>
      <c r="P39" s="1392"/>
      <c r="Q39" s="1394">
        <f t="shared" si="6"/>
        <v>0</v>
      </c>
      <c r="R39" s="1392"/>
      <c r="S39" s="1395">
        <f t="shared" si="7"/>
        <v>4</v>
      </c>
      <c r="T39" s="1396">
        <f t="shared" si="8"/>
        <v>2</v>
      </c>
      <c r="U39" s="1397" t="str">
        <f t="shared" si="9"/>
        <v>ผ่าน</v>
      </c>
      <c r="V39" s="1398"/>
    </row>
    <row r="40" spans="2:22" s="202" customFormat="1" ht="18" customHeight="1">
      <c r="B40" s="278">
        <v>11</v>
      </c>
      <c r="C40" s="1214" t="s">
        <v>3895</v>
      </c>
      <c r="D40" s="1203" t="s">
        <v>3896</v>
      </c>
      <c r="E40" s="178" t="s">
        <v>5077</v>
      </c>
      <c r="F40" s="1198" t="str">
        <f>VLOOKUP(E40,'รหัส 1-2562-ม.ปลาย'!$B$12:$C$87,2)</f>
        <v>นักศึกษาวิชาทหาร</v>
      </c>
      <c r="G40" s="1391" t="s">
        <v>5121</v>
      </c>
      <c r="H40" s="1391" t="s">
        <v>4</v>
      </c>
      <c r="I40" s="1391" t="s">
        <v>4</v>
      </c>
      <c r="J40" s="1391" t="s">
        <v>4</v>
      </c>
      <c r="K40" s="1391" t="s">
        <v>4</v>
      </c>
      <c r="L40" s="1392">
        <v>1</v>
      </c>
      <c r="M40" s="1393">
        <f t="shared" si="5"/>
        <v>5</v>
      </c>
      <c r="N40" s="1392"/>
      <c r="O40" s="1392"/>
      <c r="P40" s="1392"/>
      <c r="Q40" s="1394">
        <f t="shared" si="6"/>
        <v>0</v>
      </c>
      <c r="R40" s="1392"/>
      <c r="S40" s="1395">
        <f t="shared" si="7"/>
        <v>5</v>
      </c>
      <c r="T40" s="1396">
        <f t="shared" si="8"/>
        <v>1</v>
      </c>
      <c r="U40" s="1397" t="str">
        <f t="shared" si="9"/>
        <v>ผ่าน</v>
      </c>
      <c r="V40" s="1398"/>
    </row>
    <row r="41" spans="2:22" s="202" customFormat="1" ht="18" customHeight="1">
      <c r="B41" s="278">
        <v>12</v>
      </c>
      <c r="C41" s="1214" t="s">
        <v>3897</v>
      </c>
      <c r="D41" s="1203" t="s">
        <v>3898</v>
      </c>
      <c r="E41" s="178" t="s">
        <v>5077</v>
      </c>
      <c r="F41" s="1198" t="str">
        <f>VLOOKUP(E41,'รหัส 1-2562-ม.ปลาย'!$B$12:$C$87,2)</f>
        <v>นักศึกษาวิชาทหาร</v>
      </c>
      <c r="G41" s="1391" t="s">
        <v>5121</v>
      </c>
      <c r="H41" s="1391" t="s">
        <v>4</v>
      </c>
      <c r="I41" s="1391" t="s">
        <v>4</v>
      </c>
      <c r="J41" s="1391" t="s">
        <v>4</v>
      </c>
      <c r="K41" s="1391" t="s">
        <v>4</v>
      </c>
      <c r="L41" s="1392">
        <v>0</v>
      </c>
      <c r="M41" s="1393">
        <f t="shared" si="5"/>
        <v>4</v>
      </c>
      <c r="N41" s="1392"/>
      <c r="O41" s="1392"/>
      <c r="P41" s="1392"/>
      <c r="Q41" s="1394">
        <f t="shared" si="6"/>
        <v>0</v>
      </c>
      <c r="R41" s="1392"/>
      <c r="S41" s="1395">
        <f t="shared" si="7"/>
        <v>4</v>
      </c>
      <c r="T41" s="1396">
        <f t="shared" si="8"/>
        <v>2</v>
      </c>
      <c r="U41" s="1397" t="str">
        <f t="shared" si="9"/>
        <v>ผ่าน</v>
      </c>
      <c r="V41" s="1398"/>
    </row>
    <row r="42" spans="2:22" s="202" customFormat="1" ht="18" customHeight="1">
      <c r="B42" s="472">
        <v>13</v>
      </c>
      <c r="C42" s="1214" t="s">
        <v>3899</v>
      </c>
      <c r="D42" s="1203" t="s">
        <v>3900</v>
      </c>
      <c r="E42" s="178" t="s">
        <v>5077</v>
      </c>
      <c r="F42" s="1198" t="str">
        <f>VLOOKUP(E42,'รหัส 1-2562-ม.ปลาย'!$B$12:$C$87,2)</f>
        <v>นักศึกษาวิชาทหาร</v>
      </c>
      <c r="G42" s="1391" t="s">
        <v>5121</v>
      </c>
      <c r="H42" s="1391" t="s">
        <v>4</v>
      </c>
      <c r="I42" s="1391" t="s">
        <v>4</v>
      </c>
      <c r="J42" s="1391" t="s">
        <v>4</v>
      </c>
      <c r="K42" s="1391" t="s">
        <v>4</v>
      </c>
      <c r="L42" s="1392">
        <v>1</v>
      </c>
      <c r="M42" s="1393">
        <f t="shared" si="5"/>
        <v>5</v>
      </c>
      <c r="N42" s="1392"/>
      <c r="O42" s="1392"/>
      <c r="P42" s="1392"/>
      <c r="Q42" s="1394">
        <f t="shared" si="6"/>
        <v>0</v>
      </c>
      <c r="R42" s="1392"/>
      <c r="S42" s="1395">
        <f t="shared" si="7"/>
        <v>5</v>
      </c>
      <c r="T42" s="1396">
        <f t="shared" si="8"/>
        <v>1</v>
      </c>
      <c r="U42" s="1397" t="str">
        <f t="shared" si="9"/>
        <v>ผ่าน</v>
      </c>
      <c r="V42" s="1398"/>
    </row>
    <row r="43" spans="2:22" s="202" customFormat="1" ht="18" customHeight="1">
      <c r="B43" s="278">
        <v>14</v>
      </c>
      <c r="C43" s="1214" t="s">
        <v>3901</v>
      </c>
      <c r="D43" s="1203" t="s">
        <v>3902</v>
      </c>
      <c r="E43" s="178" t="s">
        <v>5077</v>
      </c>
      <c r="F43" s="1198" t="str">
        <f>VLOOKUP(E43,'รหัส 1-2562-ม.ปลาย'!$B$12:$C$87,2)</f>
        <v>นักศึกษาวิชาทหาร</v>
      </c>
      <c r="G43" s="1391" t="s">
        <v>5121</v>
      </c>
      <c r="H43" s="1391" t="s">
        <v>4</v>
      </c>
      <c r="I43" s="1391" t="s">
        <v>4</v>
      </c>
      <c r="J43" s="1391" t="s">
        <v>4</v>
      </c>
      <c r="K43" s="1391" t="s">
        <v>4</v>
      </c>
      <c r="L43" s="1392">
        <v>0</v>
      </c>
      <c r="M43" s="1393">
        <f t="shared" si="5"/>
        <v>4</v>
      </c>
      <c r="N43" s="1392"/>
      <c r="O43" s="1392"/>
      <c r="P43" s="1392"/>
      <c r="Q43" s="1394">
        <f t="shared" si="6"/>
        <v>0</v>
      </c>
      <c r="R43" s="1392"/>
      <c r="S43" s="1395">
        <f t="shared" si="7"/>
        <v>4</v>
      </c>
      <c r="T43" s="1396">
        <f t="shared" si="8"/>
        <v>2</v>
      </c>
      <c r="U43" s="1397" t="str">
        <f t="shared" si="9"/>
        <v>ผ่าน</v>
      </c>
      <c r="V43" s="1398"/>
    </row>
    <row r="44" spans="2:22" s="202" customFormat="1" ht="18" customHeight="1">
      <c r="B44" s="277"/>
      <c r="C44" s="1216"/>
      <c r="D44" s="1208"/>
      <c r="E44" s="276"/>
      <c r="F44" s="1212"/>
      <c r="G44" s="276"/>
      <c r="H44" s="276"/>
      <c r="I44" s="276"/>
      <c r="J44" s="276"/>
      <c r="K44" s="276"/>
      <c r="L44" s="276"/>
      <c r="M44" s="276"/>
      <c r="N44" s="276"/>
      <c r="O44" s="276"/>
      <c r="P44" s="276"/>
    </row>
    <row r="45" spans="2:22" s="202" customFormat="1" ht="18" customHeight="1">
      <c r="B45" s="277"/>
      <c r="C45" s="1216"/>
      <c r="D45" s="1208"/>
      <c r="E45" s="276"/>
      <c r="F45" s="1212"/>
      <c r="G45" s="276"/>
      <c r="H45" s="276"/>
      <c r="I45" s="276"/>
      <c r="J45" s="276"/>
      <c r="K45" s="276"/>
      <c r="L45" s="276"/>
      <c r="M45" s="276"/>
      <c r="N45" s="276"/>
      <c r="O45" s="276"/>
      <c r="P45" s="276"/>
    </row>
    <row r="46" spans="2:22" s="202" customFormat="1" ht="18" customHeight="1">
      <c r="B46" s="277"/>
      <c r="C46" s="1216"/>
      <c r="D46" s="1208"/>
      <c r="E46" s="276"/>
      <c r="F46" s="1212"/>
      <c r="G46" s="276"/>
      <c r="H46" s="276"/>
      <c r="I46" s="276"/>
      <c r="J46" s="276"/>
      <c r="K46" s="276"/>
      <c r="L46" s="276"/>
      <c r="M46" s="276"/>
      <c r="N46" s="276"/>
      <c r="O46" s="276"/>
      <c r="P46" s="276"/>
    </row>
    <row r="49" spans="2:22" s="202" customFormat="1" ht="18" customHeight="1">
      <c r="B49" s="878"/>
      <c r="C49" s="1213"/>
      <c r="D49" s="1201"/>
      <c r="E49" s="285"/>
      <c r="F49" s="1211"/>
      <c r="G49" s="285"/>
      <c r="H49" s="285"/>
      <c r="I49" s="285"/>
      <c r="J49" s="285"/>
      <c r="K49" s="285"/>
      <c r="L49" s="285"/>
      <c r="M49" s="285"/>
      <c r="N49" s="285"/>
      <c r="O49" s="285"/>
      <c r="P49" s="285"/>
    </row>
    <row r="50" spans="2:22" s="202" customFormat="1" ht="18" customHeight="1">
      <c r="B50" s="878"/>
      <c r="C50" s="1213"/>
      <c r="D50" s="1201"/>
      <c r="E50" s="285"/>
      <c r="F50" s="1211"/>
      <c r="G50" s="285"/>
      <c r="H50" s="285"/>
      <c r="I50" s="285"/>
      <c r="J50" s="285"/>
      <c r="K50" s="285"/>
      <c r="L50" s="285"/>
      <c r="M50" s="285"/>
      <c r="N50" s="285"/>
      <c r="O50" s="285"/>
      <c r="P50" s="285"/>
    </row>
    <row r="51" spans="2:22" s="202" customFormat="1" ht="18" customHeight="1">
      <c r="B51" s="878"/>
      <c r="C51" s="1213"/>
      <c r="D51" s="1201"/>
      <c r="E51" s="285"/>
      <c r="F51" s="1211"/>
      <c r="G51" s="285"/>
      <c r="H51" s="285"/>
      <c r="I51" s="285"/>
      <c r="J51" s="285"/>
      <c r="K51" s="285"/>
      <c r="L51" s="285"/>
      <c r="M51" s="285"/>
      <c r="N51" s="285"/>
      <c r="O51" s="285"/>
      <c r="P51" s="285"/>
    </row>
    <row r="52" spans="2:22" s="202" customFormat="1" ht="18" customHeight="1">
      <c r="B52" s="878"/>
      <c r="C52" s="1213"/>
      <c r="D52" s="1201"/>
      <c r="E52" s="285"/>
      <c r="F52" s="1211"/>
      <c r="G52" s="285"/>
      <c r="H52" s="285"/>
      <c r="I52" s="285"/>
      <c r="J52" s="285"/>
      <c r="K52" s="285"/>
      <c r="L52" s="285"/>
      <c r="M52" s="285"/>
      <c r="N52" s="285"/>
      <c r="O52" s="285"/>
      <c r="P52" s="285"/>
    </row>
    <row r="53" spans="2:22" s="202" customFormat="1" ht="102" customHeight="1">
      <c r="B53" s="827" t="s">
        <v>1</v>
      </c>
      <c r="C53" s="1205" t="s">
        <v>2</v>
      </c>
      <c r="D53" s="1202" t="s">
        <v>2116</v>
      </c>
      <c r="E53" s="828" t="s">
        <v>4793</v>
      </c>
      <c r="F53" s="1202" t="s">
        <v>4794</v>
      </c>
      <c r="G53" s="1385" t="s">
        <v>5107</v>
      </c>
      <c r="H53" s="1385" t="s">
        <v>5108</v>
      </c>
      <c r="I53" s="1385" t="s">
        <v>5109</v>
      </c>
      <c r="J53" s="1385" t="s">
        <v>5110</v>
      </c>
      <c r="K53" s="1385" t="s">
        <v>5111</v>
      </c>
      <c r="L53" s="1385" t="s">
        <v>5112</v>
      </c>
      <c r="M53" s="1386" t="s">
        <v>5113</v>
      </c>
      <c r="N53" s="1385" t="s">
        <v>5114</v>
      </c>
      <c r="O53" s="1385" t="s">
        <v>5115</v>
      </c>
      <c r="P53" s="1385" t="s">
        <v>5116</v>
      </c>
      <c r="Q53" s="1386" t="s">
        <v>5117</v>
      </c>
      <c r="R53" s="1385"/>
      <c r="S53" s="1387" t="s">
        <v>5118</v>
      </c>
      <c r="T53" s="1388" t="s">
        <v>5119</v>
      </c>
      <c r="U53" s="1385" t="s">
        <v>5120</v>
      </c>
      <c r="V53" s="1389" t="s">
        <v>4795</v>
      </c>
    </row>
    <row r="54" spans="2:22" s="202" customFormat="1" ht="18" customHeight="1">
      <c r="B54" s="278">
        <v>1</v>
      </c>
      <c r="C54" s="1214" t="s">
        <v>3903</v>
      </c>
      <c r="D54" s="1203" t="s">
        <v>3904</v>
      </c>
      <c r="E54" s="178" t="s">
        <v>5077</v>
      </c>
      <c r="F54" s="1198" t="str">
        <f>VLOOKUP(E54,'รหัส 1-2562-ม.ปลาย'!$B$12:$C$87,2)</f>
        <v>นักศึกษาวิชาทหาร</v>
      </c>
      <c r="G54" s="1391" t="s">
        <v>5121</v>
      </c>
      <c r="H54" s="1391" t="s">
        <v>4</v>
      </c>
      <c r="I54" s="1391" t="s">
        <v>4</v>
      </c>
      <c r="J54" s="1391" t="s">
        <v>4</v>
      </c>
      <c r="K54" s="1391" t="s">
        <v>4</v>
      </c>
      <c r="L54" s="1392">
        <v>1</v>
      </c>
      <c r="M54" s="1393">
        <f>L54+K54+J54+I54+H54+G54</f>
        <v>5</v>
      </c>
      <c r="N54" s="1392"/>
      <c r="O54" s="1392"/>
      <c r="P54" s="1392"/>
      <c r="Q54" s="1394">
        <f>P54+O54+N54</f>
        <v>0</v>
      </c>
      <c r="R54" s="1392"/>
      <c r="S54" s="1395">
        <f>Q54+M54</f>
        <v>5</v>
      </c>
      <c r="T54" s="1396">
        <f>6-S54</f>
        <v>1</v>
      </c>
      <c r="U54" s="1397" t="str">
        <f>IF(  T54 &gt; 3,"ไม่ผ่าน","ผ่าน")</f>
        <v>ผ่าน</v>
      </c>
      <c r="V54" s="1398"/>
    </row>
    <row r="55" spans="2:22" s="202" customFormat="1" ht="18" customHeight="1">
      <c r="B55" s="278">
        <v>2</v>
      </c>
      <c r="C55" s="1214" t="s">
        <v>3905</v>
      </c>
      <c r="D55" s="1203" t="s">
        <v>3906</v>
      </c>
      <c r="E55" s="178" t="s">
        <v>5077</v>
      </c>
      <c r="F55" s="1198" t="str">
        <f>VLOOKUP(E55,'รหัส 1-2562-ม.ปลาย'!$B$12:$C$87,2)</f>
        <v>นักศึกษาวิชาทหาร</v>
      </c>
      <c r="G55" s="1391" t="s">
        <v>5121</v>
      </c>
      <c r="H55" s="1391" t="s">
        <v>4</v>
      </c>
      <c r="I55" s="1391" t="s">
        <v>4</v>
      </c>
      <c r="J55" s="1391" t="s">
        <v>4</v>
      </c>
      <c r="K55" s="1391" t="s">
        <v>5121</v>
      </c>
      <c r="L55" s="1392">
        <v>0</v>
      </c>
      <c r="M55" s="1393">
        <f t="shared" ref="M55:M59" si="10">L55+K55+J55+I55+H55+G55</f>
        <v>3</v>
      </c>
      <c r="N55" s="1392"/>
      <c r="O55" s="1392"/>
      <c r="P55" s="1392"/>
      <c r="Q55" s="1394">
        <f t="shared" ref="Q55:Q59" si="11">P55+O55+N55</f>
        <v>0</v>
      </c>
      <c r="R55" s="1392"/>
      <c r="S55" s="1395">
        <f t="shared" ref="S55:S59" si="12">Q55+M55</f>
        <v>3</v>
      </c>
      <c r="T55" s="1396">
        <f t="shared" ref="T55:T59" si="13">6-S55</f>
        <v>3</v>
      </c>
      <c r="U55" s="1397" t="str">
        <f t="shared" ref="U55:U59" si="14">IF(  T55 &gt; 3,"ไม่ผ่าน","ผ่าน")</f>
        <v>ผ่าน</v>
      </c>
      <c r="V55" s="1398"/>
    </row>
    <row r="56" spans="2:22" s="202" customFormat="1" ht="18" customHeight="1">
      <c r="B56" s="278">
        <v>5</v>
      </c>
      <c r="C56" s="1214" t="s">
        <v>3907</v>
      </c>
      <c r="D56" s="1203" t="s">
        <v>3908</v>
      </c>
      <c r="E56" s="178" t="s">
        <v>5077</v>
      </c>
      <c r="F56" s="1198" t="str">
        <f>VLOOKUP(E56,'รหัส 1-2562-ม.ปลาย'!$B$12:$C$87,2)</f>
        <v>นักศึกษาวิชาทหาร</v>
      </c>
      <c r="G56" s="1391" t="s">
        <v>5121</v>
      </c>
      <c r="H56" s="1391" t="s">
        <v>4</v>
      </c>
      <c r="I56" s="1391" t="s">
        <v>4</v>
      </c>
      <c r="J56" s="1391" t="s">
        <v>4</v>
      </c>
      <c r="K56" s="1391" t="s">
        <v>4</v>
      </c>
      <c r="L56" s="1392">
        <v>0</v>
      </c>
      <c r="M56" s="1393">
        <f t="shared" si="10"/>
        <v>4</v>
      </c>
      <c r="N56" s="1392"/>
      <c r="O56" s="1392"/>
      <c r="P56" s="1392"/>
      <c r="Q56" s="1394">
        <f t="shared" si="11"/>
        <v>0</v>
      </c>
      <c r="R56" s="1392"/>
      <c r="S56" s="1395">
        <f t="shared" si="12"/>
        <v>4</v>
      </c>
      <c r="T56" s="1396">
        <f t="shared" si="13"/>
        <v>2</v>
      </c>
      <c r="U56" s="1397" t="str">
        <f t="shared" si="14"/>
        <v>ผ่าน</v>
      </c>
      <c r="V56" s="1398"/>
    </row>
    <row r="57" spans="2:22" s="202" customFormat="1" ht="18" customHeight="1">
      <c r="B57" s="278">
        <v>6</v>
      </c>
      <c r="C57" s="1214" t="s">
        <v>3909</v>
      </c>
      <c r="D57" s="1203" t="s">
        <v>3910</v>
      </c>
      <c r="E57" s="178" t="s">
        <v>5077</v>
      </c>
      <c r="F57" s="1198" t="str">
        <f>VLOOKUP(E57,'รหัส 1-2562-ม.ปลาย'!$B$12:$C$87,2)</f>
        <v>นักศึกษาวิชาทหาร</v>
      </c>
      <c r="G57" s="1391" t="s">
        <v>5121</v>
      </c>
      <c r="H57" s="1391" t="s">
        <v>4</v>
      </c>
      <c r="I57" s="1391" t="s">
        <v>4</v>
      </c>
      <c r="J57" s="1391" t="s">
        <v>4</v>
      </c>
      <c r="K57" s="1391" t="s">
        <v>4</v>
      </c>
      <c r="L57" s="1392">
        <v>1</v>
      </c>
      <c r="M57" s="1393">
        <f t="shared" si="10"/>
        <v>5</v>
      </c>
      <c r="N57" s="1392"/>
      <c r="O57" s="1392"/>
      <c r="P57" s="1392"/>
      <c r="Q57" s="1394">
        <f t="shared" si="11"/>
        <v>0</v>
      </c>
      <c r="R57" s="1392"/>
      <c r="S57" s="1395">
        <f t="shared" si="12"/>
        <v>5</v>
      </c>
      <c r="T57" s="1396">
        <f t="shared" si="13"/>
        <v>1</v>
      </c>
      <c r="U57" s="1397" t="str">
        <f t="shared" si="14"/>
        <v>ผ่าน</v>
      </c>
      <c r="V57" s="1398"/>
    </row>
    <row r="58" spans="2:22" s="202" customFormat="1" ht="18" customHeight="1">
      <c r="B58" s="278">
        <v>8</v>
      </c>
      <c r="C58" s="1214">
        <v>33650</v>
      </c>
      <c r="D58" s="1203" t="s">
        <v>3922</v>
      </c>
      <c r="E58" s="178" t="s">
        <v>5077</v>
      </c>
      <c r="F58" s="1198" t="str">
        <f>VLOOKUP(E58,'รหัส 1-2562-ม.ปลาย'!$B$12:$C$87,2)</f>
        <v>นักศึกษาวิชาทหาร</v>
      </c>
      <c r="G58" s="1391" t="s">
        <v>5121</v>
      </c>
      <c r="H58" s="1391" t="s">
        <v>4</v>
      </c>
      <c r="I58" s="1391" t="s">
        <v>4</v>
      </c>
      <c r="J58" s="1391" t="s">
        <v>4</v>
      </c>
      <c r="K58" s="1391" t="s">
        <v>4</v>
      </c>
      <c r="L58" s="1392">
        <v>0</v>
      </c>
      <c r="M58" s="1393">
        <f t="shared" si="10"/>
        <v>4</v>
      </c>
      <c r="N58" s="1392"/>
      <c r="O58" s="1392"/>
      <c r="P58" s="1392"/>
      <c r="Q58" s="1394">
        <f t="shared" si="11"/>
        <v>0</v>
      </c>
      <c r="R58" s="1392"/>
      <c r="S58" s="1395">
        <f t="shared" si="12"/>
        <v>4</v>
      </c>
      <c r="T58" s="1396">
        <f t="shared" si="13"/>
        <v>2</v>
      </c>
      <c r="U58" s="1397" t="str">
        <f t="shared" si="14"/>
        <v>ผ่าน</v>
      </c>
      <c r="V58" s="1398"/>
    </row>
    <row r="59" spans="2:22" s="202" customFormat="1" ht="18" customHeight="1">
      <c r="B59" s="278">
        <v>9</v>
      </c>
      <c r="C59" s="1217">
        <v>33653</v>
      </c>
      <c r="D59" s="1203" t="s">
        <v>3911</v>
      </c>
      <c r="E59" s="178" t="s">
        <v>5077</v>
      </c>
      <c r="F59" s="1198" t="str">
        <f>VLOOKUP(E59,'รหัส 1-2562-ม.ปลาย'!$B$12:$C$87,2)</f>
        <v>นักศึกษาวิชาทหาร</v>
      </c>
      <c r="G59" s="1391" t="s">
        <v>5121</v>
      </c>
      <c r="H59" s="1391" t="s">
        <v>4</v>
      </c>
      <c r="I59" s="1391" t="s">
        <v>4</v>
      </c>
      <c r="J59" s="1391" t="s">
        <v>4</v>
      </c>
      <c r="K59" s="1391" t="s">
        <v>4</v>
      </c>
      <c r="L59" s="1392">
        <v>1</v>
      </c>
      <c r="M59" s="1393">
        <f t="shared" si="10"/>
        <v>5</v>
      </c>
      <c r="N59" s="1392"/>
      <c r="O59" s="1392"/>
      <c r="P59" s="1392"/>
      <c r="Q59" s="1394">
        <f t="shared" si="11"/>
        <v>0</v>
      </c>
      <c r="R59" s="1392"/>
      <c r="S59" s="1395">
        <f t="shared" si="12"/>
        <v>5</v>
      </c>
      <c r="T59" s="1396">
        <f t="shared" si="13"/>
        <v>1</v>
      </c>
      <c r="U59" s="1397" t="str">
        <f t="shared" si="14"/>
        <v>ผ่าน</v>
      </c>
      <c r="V59" s="1398"/>
    </row>
    <row r="62" spans="2:22" s="202" customFormat="1" ht="18" customHeight="1">
      <c r="B62" s="878"/>
      <c r="C62" s="1213"/>
      <c r="D62" s="1201"/>
      <c r="E62" s="285"/>
      <c r="F62" s="1211"/>
      <c r="G62" s="285"/>
      <c r="H62" s="285"/>
      <c r="I62" s="285"/>
      <c r="J62" s="285"/>
      <c r="K62" s="285"/>
      <c r="L62" s="285"/>
      <c r="M62" s="285"/>
      <c r="N62" s="285"/>
      <c r="O62" s="285"/>
      <c r="P62" s="285"/>
    </row>
    <row r="63" spans="2:22" s="202" customFormat="1" ht="18" customHeight="1">
      <c r="B63" s="878"/>
      <c r="C63" s="1213"/>
      <c r="D63" s="1201"/>
      <c r="E63" s="285"/>
      <c r="F63" s="1211"/>
      <c r="G63" s="285"/>
      <c r="H63" s="285"/>
      <c r="I63" s="285"/>
      <c r="J63" s="285"/>
      <c r="K63" s="285"/>
      <c r="L63" s="285"/>
      <c r="M63" s="285"/>
      <c r="N63" s="285"/>
      <c r="O63" s="285"/>
      <c r="P63" s="285"/>
    </row>
    <row r="64" spans="2:22" s="202" customFormat="1" ht="18" customHeight="1">
      <c r="B64" s="878"/>
      <c r="C64" s="1213"/>
      <c r="D64" s="1201"/>
      <c r="E64" s="285"/>
      <c r="F64" s="1211"/>
      <c r="G64" s="285"/>
      <c r="H64" s="285"/>
      <c r="I64" s="285"/>
      <c r="J64" s="285"/>
      <c r="K64" s="285"/>
      <c r="L64" s="285"/>
      <c r="M64" s="285"/>
      <c r="N64" s="285"/>
      <c r="O64" s="285"/>
      <c r="P64" s="285"/>
    </row>
    <row r="65" spans="2:22" s="202" customFormat="1" ht="18" customHeight="1">
      <c r="B65" s="878"/>
      <c r="C65" s="1213"/>
      <c r="D65" s="1201"/>
      <c r="E65" s="285"/>
      <c r="F65" s="1211"/>
      <c r="G65" s="285"/>
      <c r="H65" s="285"/>
      <c r="I65" s="285"/>
      <c r="J65" s="285"/>
      <c r="K65" s="285"/>
      <c r="L65" s="285"/>
      <c r="M65" s="285"/>
      <c r="N65" s="285"/>
      <c r="O65" s="285"/>
      <c r="P65" s="285"/>
    </row>
    <row r="66" spans="2:22" s="202" customFormat="1" ht="102" customHeight="1">
      <c r="B66" s="827" t="s">
        <v>1</v>
      </c>
      <c r="C66" s="1205" t="s">
        <v>2</v>
      </c>
      <c r="D66" s="1202" t="s">
        <v>2116</v>
      </c>
      <c r="E66" s="828" t="s">
        <v>4793</v>
      </c>
      <c r="F66" s="1202" t="s">
        <v>4794</v>
      </c>
      <c r="G66" s="1385" t="s">
        <v>5107</v>
      </c>
      <c r="H66" s="1385" t="s">
        <v>5108</v>
      </c>
      <c r="I66" s="1385" t="s">
        <v>5109</v>
      </c>
      <c r="J66" s="1385" t="s">
        <v>5110</v>
      </c>
      <c r="K66" s="1385" t="s">
        <v>5111</v>
      </c>
      <c r="L66" s="1385" t="s">
        <v>5112</v>
      </c>
      <c r="M66" s="1386" t="s">
        <v>5113</v>
      </c>
      <c r="N66" s="1385" t="s">
        <v>5114</v>
      </c>
      <c r="O66" s="1385" t="s">
        <v>5115</v>
      </c>
      <c r="P66" s="1385" t="s">
        <v>5116</v>
      </c>
      <c r="Q66" s="1386" t="s">
        <v>5117</v>
      </c>
      <c r="R66" s="1385"/>
      <c r="S66" s="1387" t="s">
        <v>5118</v>
      </c>
      <c r="T66" s="1388" t="s">
        <v>5119</v>
      </c>
      <c r="U66" s="1385" t="s">
        <v>5120</v>
      </c>
      <c r="V66" s="1389" t="s">
        <v>4795</v>
      </c>
    </row>
    <row r="67" spans="2:22" s="202" customFormat="1" ht="18" customHeight="1">
      <c r="B67" s="1197">
        <v>1</v>
      </c>
      <c r="C67" s="1218">
        <v>32925</v>
      </c>
      <c r="D67" s="1203" t="s">
        <v>3924</v>
      </c>
      <c r="E67" s="178" t="s">
        <v>5077</v>
      </c>
      <c r="F67" s="1198" t="str">
        <f>VLOOKUP(E67,'รหัส 1-2562-ม.ปลาย'!$B$12:$C$87,2)</f>
        <v>นักศึกษาวิชาทหาร</v>
      </c>
      <c r="G67" s="1391" t="s">
        <v>5121</v>
      </c>
      <c r="H67" s="1391" t="s">
        <v>5121</v>
      </c>
      <c r="I67" s="1391" t="s">
        <v>4</v>
      </c>
      <c r="J67" s="1391" t="s">
        <v>5121</v>
      </c>
      <c r="K67" s="1391" t="s">
        <v>5121</v>
      </c>
      <c r="L67" s="1392">
        <v>0</v>
      </c>
      <c r="M67" s="1393">
        <f>L67+K67+J67+I67+H67+G67</f>
        <v>1</v>
      </c>
      <c r="N67" s="1392"/>
      <c r="O67" s="1392"/>
      <c r="P67" s="1392"/>
      <c r="Q67" s="1394">
        <f>P67+O67+N67</f>
        <v>0</v>
      </c>
      <c r="R67" s="1392"/>
      <c r="S67" s="1395">
        <f>Q67+M67</f>
        <v>1</v>
      </c>
      <c r="T67" s="1396">
        <f>6-S67</f>
        <v>5</v>
      </c>
      <c r="U67" s="1397" t="str">
        <f>IF(  T67 &gt; 3,"ไม่ผ่าน","ผ่าน")</f>
        <v>ไม่ผ่าน</v>
      </c>
      <c r="V67" s="1398"/>
    </row>
    <row r="68" spans="2:22" s="202" customFormat="1" ht="18" customHeight="1">
      <c r="B68" s="278">
        <v>2</v>
      </c>
      <c r="C68" s="1214" t="s">
        <v>3912</v>
      </c>
      <c r="D68" s="1203" t="s">
        <v>3913</v>
      </c>
      <c r="E68" s="178" t="s">
        <v>5077</v>
      </c>
      <c r="F68" s="1198" t="str">
        <f>VLOOKUP(E68,'รหัส 1-2562-ม.ปลาย'!$B$12:$C$87,2)</f>
        <v>นักศึกษาวิชาทหาร</v>
      </c>
      <c r="G68" s="1391" t="s">
        <v>5121</v>
      </c>
      <c r="H68" s="1391" t="s">
        <v>4</v>
      </c>
      <c r="I68" s="1391" t="s">
        <v>4</v>
      </c>
      <c r="J68" s="1391" t="s">
        <v>5121</v>
      </c>
      <c r="K68" s="1391" t="s">
        <v>4</v>
      </c>
      <c r="L68" s="1392">
        <v>0</v>
      </c>
      <c r="M68" s="1393">
        <f t="shared" ref="M68:M74" si="15">L68+K68+J68+I68+H68+G68</f>
        <v>3</v>
      </c>
      <c r="N68" s="1392"/>
      <c r="O68" s="1392"/>
      <c r="P68" s="1392"/>
      <c r="Q68" s="1394">
        <f t="shared" ref="Q68:Q74" si="16">P68+O68+N68</f>
        <v>0</v>
      </c>
      <c r="R68" s="1392"/>
      <c r="S68" s="1395">
        <f t="shared" ref="S68:S74" si="17">Q68+M68</f>
        <v>3</v>
      </c>
      <c r="T68" s="1396">
        <f t="shared" ref="T68:T74" si="18">6-S68</f>
        <v>3</v>
      </c>
      <c r="U68" s="1397" t="str">
        <f t="shared" ref="U68:U74" si="19">IF(  T68 &gt; 3,"ไม่ผ่าน","ผ่าน")</f>
        <v>ผ่าน</v>
      </c>
      <c r="V68" s="1398"/>
    </row>
    <row r="69" spans="2:22" s="202" customFormat="1" ht="18" customHeight="1">
      <c r="B69" s="278">
        <v>3</v>
      </c>
      <c r="C69" s="1214" t="s">
        <v>3914</v>
      </c>
      <c r="D69" s="1209" t="s">
        <v>3915</v>
      </c>
      <c r="E69" s="178" t="s">
        <v>5077</v>
      </c>
      <c r="F69" s="1198" t="str">
        <f>VLOOKUP(E69,'รหัส 1-2562-ม.ปลาย'!$B$12:$C$87,2)</f>
        <v>นักศึกษาวิชาทหาร</v>
      </c>
      <c r="G69" s="1391" t="s">
        <v>5121</v>
      </c>
      <c r="H69" s="1391" t="s">
        <v>4</v>
      </c>
      <c r="I69" s="1391" t="s">
        <v>4</v>
      </c>
      <c r="J69" s="1391" t="s">
        <v>4</v>
      </c>
      <c r="K69" s="1391" t="s">
        <v>4</v>
      </c>
      <c r="L69" s="1392">
        <v>1</v>
      </c>
      <c r="M69" s="1393">
        <f t="shared" si="15"/>
        <v>5</v>
      </c>
      <c r="N69" s="1392"/>
      <c r="O69" s="1392"/>
      <c r="P69" s="1392"/>
      <c r="Q69" s="1394">
        <f t="shared" si="16"/>
        <v>0</v>
      </c>
      <c r="R69" s="1392"/>
      <c r="S69" s="1395">
        <f t="shared" si="17"/>
        <v>5</v>
      </c>
      <c r="T69" s="1396">
        <f t="shared" si="18"/>
        <v>1</v>
      </c>
      <c r="U69" s="1397" t="str">
        <f t="shared" si="19"/>
        <v>ผ่าน</v>
      </c>
      <c r="V69" s="1398"/>
    </row>
    <row r="70" spans="2:22" s="202" customFormat="1" ht="18" customHeight="1">
      <c r="B70" s="1197">
        <v>4</v>
      </c>
      <c r="C70" s="1214" t="s">
        <v>3916</v>
      </c>
      <c r="D70" s="1203" t="s">
        <v>3917</v>
      </c>
      <c r="E70" s="178" t="s">
        <v>5077</v>
      </c>
      <c r="F70" s="1198" t="str">
        <f>VLOOKUP(E70,'รหัส 1-2562-ม.ปลาย'!$B$12:$C$87,2)</f>
        <v>นักศึกษาวิชาทหาร</v>
      </c>
      <c r="G70" s="1391" t="s">
        <v>5121</v>
      </c>
      <c r="H70" s="1391" t="s">
        <v>4</v>
      </c>
      <c r="I70" s="1391" t="s">
        <v>4</v>
      </c>
      <c r="J70" s="1391" t="s">
        <v>4</v>
      </c>
      <c r="K70" s="1391" t="s">
        <v>4</v>
      </c>
      <c r="L70" s="1392">
        <v>0</v>
      </c>
      <c r="M70" s="1393">
        <f t="shared" si="15"/>
        <v>4</v>
      </c>
      <c r="N70" s="1392"/>
      <c r="O70" s="1392"/>
      <c r="P70" s="1392"/>
      <c r="Q70" s="1394">
        <f t="shared" si="16"/>
        <v>0</v>
      </c>
      <c r="R70" s="1392"/>
      <c r="S70" s="1395">
        <f t="shared" si="17"/>
        <v>4</v>
      </c>
      <c r="T70" s="1396">
        <f t="shared" si="18"/>
        <v>2</v>
      </c>
      <c r="U70" s="1397" t="str">
        <f t="shared" si="19"/>
        <v>ผ่าน</v>
      </c>
      <c r="V70" s="1398"/>
    </row>
    <row r="71" spans="2:22" s="202" customFormat="1" ht="18" customHeight="1">
      <c r="B71" s="278">
        <v>5</v>
      </c>
      <c r="C71" s="1214" t="s">
        <v>3918</v>
      </c>
      <c r="D71" s="1203" t="s">
        <v>3919</v>
      </c>
      <c r="E71" s="178" t="s">
        <v>5077</v>
      </c>
      <c r="F71" s="1198" t="str">
        <f>VLOOKUP(E71,'รหัส 1-2562-ม.ปลาย'!$B$12:$C$87,2)</f>
        <v>นักศึกษาวิชาทหาร</v>
      </c>
      <c r="G71" s="1391" t="s">
        <v>5121</v>
      </c>
      <c r="H71" s="1391" t="s">
        <v>4</v>
      </c>
      <c r="I71" s="1391" t="s">
        <v>4</v>
      </c>
      <c r="J71" s="1391" t="s">
        <v>4</v>
      </c>
      <c r="K71" s="1391" t="s">
        <v>4</v>
      </c>
      <c r="L71" s="1392">
        <v>0</v>
      </c>
      <c r="M71" s="1393">
        <f t="shared" si="15"/>
        <v>4</v>
      </c>
      <c r="N71" s="1392"/>
      <c r="O71" s="1392"/>
      <c r="P71" s="1392"/>
      <c r="Q71" s="1394">
        <f t="shared" si="16"/>
        <v>0</v>
      </c>
      <c r="R71" s="1392"/>
      <c r="S71" s="1395">
        <f t="shared" si="17"/>
        <v>4</v>
      </c>
      <c r="T71" s="1396">
        <f t="shared" si="18"/>
        <v>2</v>
      </c>
      <c r="U71" s="1397" t="str">
        <f t="shared" si="19"/>
        <v>ผ่าน</v>
      </c>
      <c r="V71" s="1398"/>
    </row>
    <row r="72" spans="2:22" s="202" customFormat="1" ht="18" customHeight="1">
      <c r="B72" s="278">
        <v>6</v>
      </c>
      <c r="C72" s="1214" t="s">
        <v>3920</v>
      </c>
      <c r="D72" s="1203" t="s">
        <v>3921</v>
      </c>
      <c r="E72" s="178" t="s">
        <v>5077</v>
      </c>
      <c r="F72" s="1198" t="str">
        <f>VLOOKUP(E72,'รหัส 1-2562-ม.ปลาย'!$B$12:$C$87,2)</f>
        <v>นักศึกษาวิชาทหาร</v>
      </c>
      <c r="G72" s="1391" t="s">
        <v>5121</v>
      </c>
      <c r="H72" s="1391" t="s">
        <v>4</v>
      </c>
      <c r="I72" s="1391" t="s">
        <v>4</v>
      </c>
      <c r="J72" s="1391" t="s">
        <v>4</v>
      </c>
      <c r="K72" s="1391" t="s">
        <v>4</v>
      </c>
      <c r="L72" s="1392">
        <v>0</v>
      </c>
      <c r="M72" s="1393">
        <f t="shared" si="15"/>
        <v>4</v>
      </c>
      <c r="N72" s="1392"/>
      <c r="O72" s="1392"/>
      <c r="P72" s="1392"/>
      <c r="Q72" s="1394">
        <f t="shared" si="16"/>
        <v>0</v>
      </c>
      <c r="R72" s="1392"/>
      <c r="S72" s="1395">
        <f t="shared" si="17"/>
        <v>4</v>
      </c>
      <c r="T72" s="1396">
        <f t="shared" si="18"/>
        <v>2</v>
      </c>
      <c r="U72" s="1397" t="str">
        <f t="shared" si="19"/>
        <v>ผ่าน</v>
      </c>
      <c r="V72" s="1398"/>
    </row>
    <row r="73" spans="2:22" s="202" customFormat="1" ht="18" customHeight="1">
      <c r="B73" s="1197">
        <v>7</v>
      </c>
      <c r="C73" s="1215">
        <v>35014</v>
      </c>
      <c r="D73" s="1203" t="s">
        <v>3923</v>
      </c>
      <c r="E73" s="178" t="s">
        <v>5077</v>
      </c>
      <c r="F73" s="1198" t="str">
        <f>VLOOKUP(E73,'รหัส 1-2562-ม.ปลาย'!$B$12:$C$87,2)</f>
        <v>นักศึกษาวิชาทหาร</v>
      </c>
      <c r="G73" s="1391" t="s">
        <v>5121</v>
      </c>
      <c r="H73" s="1391" t="s">
        <v>4</v>
      </c>
      <c r="I73" s="1391" t="s">
        <v>4</v>
      </c>
      <c r="J73" s="1391" t="s">
        <v>4</v>
      </c>
      <c r="K73" s="1391" t="s">
        <v>4</v>
      </c>
      <c r="L73" s="1392">
        <v>0</v>
      </c>
      <c r="M73" s="1393">
        <f t="shared" si="15"/>
        <v>4</v>
      </c>
      <c r="N73" s="1392"/>
      <c r="O73" s="1392"/>
      <c r="P73" s="1392"/>
      <c r="Q73" s="1394">
        <f t="shared" si="16"/>
        <v>0</v>
      </c>
      <c r="R73" s="1392"/>
      <c r="S73" s="1395">
        <f t="shared" si="17"/>
        <v>4</v>
      </c>
      <c r="T73" s="1396">
        <f t="shared" si="18"/>
        <v>2</v>
      </c>
      <c r="U73" s="1397" t="str">
        <f t="shared" si="19"/>
        <v>ผ่าน</v>
      </c>
      <c r="V73" s="1398"/>
    </row>
    <row r="74" spans="2:22" s="202" customFormat="1" ht="18" customHeight="1">
      <c r="B74" s="278">
        <v>9</v>
      </c>
      <c r="C74" s="1215">
        <v>35079</v>
      </c>
      <c r="D74" s="1209" t="s">
        <v>3925</v>
      </c>
      <c r="E74" s="178" t="s">
        <v>5077</v>
      </c>
      <c r="F74" s="1198" t="str">
        <f>VLOOKUP(E74,'รหัส 1-2562-ม.ปลาย'!$B$12:$C$87,2)</f>
        <v>นักศึกษาวิชาทหาร</v>
      </c>
      <c r="G74" s="1391" t="s">
        <v>5121</v>
      </c>
      <c r="H74" s="1391" t="s">
        <v>4</v>
      </c>
      <c r="I74" s="1391" t="s">
        <v>4</v>
      </c>
      <c r="J74" s="1391" t="s">
        <v>4</v>
      </c>
      <c r="K74" s="1391" t="s">
        <v>4</v>
      </c>
      <c r="L74" s="1392">
        <v>0</v>
      </c>
      <c r="M74" s="1393">
        <f t="shared" si="15"/>
        <v>4</v>
      </c>
      <c r="N74" s="1392"/>
      <c r="O74" s="1392"/>
      <c r="P74" s="1392"/>
      <c r="Q74" s="1394">
        <f t="shared" si="16"/>
        <v>0</v>
      </c>
      <c r="R74" s="1392"/>
      <c r="S74" s="1395">
        <f t="shared" si="17"/>
        <v>4</v>
      </c>
      <c r="T74" s="1396">
        <f t="shared" si="18"/>
        <v>2</v>
      </c>
      <c r="U74" s="1397" t="str">
        <f t="shared" si="19"/>
        <v>ผ่าน</v>
      </c>
      <c r="V74" s="1398"/>
    </row>
    <row r="79" spans="2:22" s="202" customFormat="1" ht="18" customHeight="1">
      <c r="B79" s="878"/>
      <c r="C79" s="1213"/>
      <c r="D79" s="1201"/>
      <c r="E79" s="285"/>
      <c r="F79" s="1211"/>
      <c r="G79" s="285"/>
      <c r="H79" s="285"/>
      <c r="I79" s="285"/>
      <c r="J79" s="285"/>
      <c r="K79" s="285"/>
      <c r="L79" s="285"/>
      <c r="M79" s="285"/>
      <c r="N79" s="285"/>
      <c r="O79" s="285"/>
      <c r="P79" s="285"/>
    </row>
    <row r="80" spans="2:22" s="202" customFormat="1" ht="18" customHeight="1">
      <c r="B80" s="878"/>
      <c r="C80" s="1213"/>
      <c r="D80" s="1201"/>
      <c r="E80" s="285"/>
      <c r="F80" s="1211"/>
      <c r="G80" s="285"/>
      <c r="H80" s="285"/>
      <c r="I80" s="285"/>
      <c r="J80" s="285"/>
      <c r="K80" s="285"/>
      <c r="L80" s="285"/>
      <c r="M80" s="285"/>
      <c r="N80" s="285"/>
      <c r="O80" s="285"/>
      <c r="P80" s="285"/>
    </row>
    <row r="81" spans="2:22" s="202" customFormat="1" ht="18" customHeight="1">
      <c r="B81" s="878"/>
      <c r="C81" s="1213"/>
      <c r="D81" s="1201"/>
      <c r="E81" s="285"/>
      <c r="F81" s="1211"/>
      <c r="G81" s="285"/>
      <c r="H81" s="285"/>
      <c r="I81" s="285"/>
      <c r="J81" s="285"/>
      <c r="K81" s="285"/>
      <c r="L81" s="285"/>
      <c r="M81" s="285"/>
      <c r="N81" s="285"/>
      <c r="O81" s="285"/>
      <c r="P81" s="285"/>
    </row>
    <row r="82" spans="2:22" s="202" customFormat="1" ht="18" customHeight="1">
      <c r="B82" s="878"/>
      <c r="C82" s="1213"/>
      <c r="D82" s="1201"/>
      <c r="E82" s="285"/>
      <c r="F82" s="1211"/>
      <c r="G82" s="285"/>
      <c r="H82" s="285"/>
      <c r="I82" s="285"/>
      <c r="J82" s="285"/>
      <c r="K82" s="285"/>
      <c r="L82" s="285"/>
      <c r="M82" s="285"/>
      <c r="N82" s="285"/>
      <c r="O82" s="285"/>
      <c r="P82" s="285"/>
    </row>
    <row r="83" spans="2:22" s="202" customFormat="1" ht="102" customHeight="1">
      <c r="B83" s="827" t="s">
        <v>1</v>
      </c>
      <c r="C83" s="1205" t="s">
        <v>2</v>
      </c>
      <c r="D83" s="1202" t="s">
        <v>2116</v>
      </c>
      <c r="E83" s="828" t="s">
        <v>4793</v>
      </c>
      <c r="F83" s="1202" t="s">
        <v>4794</v>
      </c>
      <c r="G83" s="1385" t="s">
        <v>5107</v>
      </c>
      <c r="H83" s="1385" t="s">
        <v>5108</v>
      </c>
      <c r="I83" s="1385" t="s">
        <v>5109</v>
      </c>
      <c r="J83" s="1385" t="s">
        <v>5110</v>
      </c>
      <c r="K83" s="1385" t="s">
        <v>5111</v>
      </c>
      <c r="L83" s="1385" t="s">
        <v>5112</v>
      </c>
      <c r="M83" s="1386" t="s">
        <v>5113</v>
      </c>
      <c r="N83" s="1385" t="s">
        <v>5114</v>
      </c>
      <c r="O83" s="1385" t="s">
        <v>5115</v>
      </c>
      <c r="P83" s="1385" t="s">
        <v>5116</v>
      </c>
      <c r="Q83" s="1386" t="s">
        <v>5117</v>
      </c>
      <c r="R83" s="1385"/>
      <c r="S83" s="1387" t="s">
        <v>5118</v>
      </c>
      <c r="T83" s="1388" t="s">
        <v>5119</v>
      </c>
      <c r="U83" s="1385" t="s">
        <v>5120</v>
      </c>
      <c r="V83" s="1389" t="s">
        <v>4795</v>
      </c>
    </row>
    <row r="84" spans="2:22" s="202" customFormat="1" ht="18" customHeight="1">
      <c r="B84" s="278">
        <v>1</v>
      </c>
      <c r="C84" s="1219" t="s">
        <v>3926</v>
      </c>
      <c r="D84" s="1210" t="s">
        <v>3927</v>
      </c>
      <c r="E84" s="178" t="s">
        <v>5077</v>
      </c>
      <c r="F84" s="1198" t="str">
        <f>VLOOKUP(E84,'รหัส 1-2562-ม.ปลาย'!$B$12:$C$87,2)</f>
        <v>นักศึกษาวิชาทหาร</v>
      </c>
      <c r="G84" s="1391" t="s">
        <v>5121</v>
      </c>
      <c r="H84" s="1391" t="s">
        <v>5121</v>
      </c>
      <c r="I84" s="1391" t="s">
        <v>4</v>
      </c>
      <c r="J84" s="1391" t="s">
        <v>5121</v>
      </c>
      <c r="K84" s="1391" t="s">
        <v>5121</v>
      </c>
      <c r="L84" s="1392">
        <v>0</v>
      </c>
      <c r="M84" s="1393">
        <f>L84+K84+J84+I84+H84+G84</f>
        <v>1</v>
      </c>
      <c r="N84" s="1392"/>
      <c r="O84" s="1392"/>
      <c r="P84" s="1392"/>
      <c r="Q84" s="1394">
        <f>P84+O84+N84</f>
        <v>0</v>
      </c>
      <c r="R84" s="1392"/>
      <c r="S84" s="1395">
        <f>Q84+M84</f>
        <v>1</v>
      </c>
      <c r="T84" s="1396">
        <f>6-S84</f>
        <v>5</v>
      </c>
      <c r="U84" s="1397" t="str">
        <f>IF(  T84 &gt; 3,"ไม่ผ่าน","ผ่าน")</f>
        <v>ไม่ผ่าน</v>
      </c>
      <c r="V84" s="1398"/>
    </row>
    <row r="85" spans="2:22" s="202" customFormat="1" ht="18" customHeight="1">
      <c r="B85" s="278">
        <v>3</v>
      </c>
      <c r="C85" s="1219" t="s">
        <v>3928</v>
      </c>
      <c r="D85" s="1210" t="s">
        <v>3929</v>
      </c>
      <c r="E85" s="178" t="s">
        <v>5077</v>
      </c>
      <c r="F85" s="1198" t="str">
        <f>VLOOKUP(E85,'รหัส 1-2562-ม.ปลาย'!$B$12:$C$87,2)</f>
        <v>นักศึกษาวิชาทหาร</v>
      </c>
      <c r="G85" s="1391" t="s">
        <v>5121</v>
      </c>
      <c r="H85" s="1391" t="s">
        <v>4</v>
      </c>
      <c r="I85" s="1391" t="s">
        <v>4</v>
      </c>
      <c r="J85" s="1391" t="s">
        <v>4</v>
      </c>
      <c r="K85" s="1391" t="s">
        <v>4</v>
      </c>
      <c r="L85" s="1392">
        <v>1</v>
      </c>
      <c r="M85" s="1393">
        <f t="shared" ref="M85:M99" si="20">L85+K85+J85+I85+H85+G85</f>
        <v>5</v>
      </c>
      <c r="N85" s="1392"/>
      <c r="O85" s="1392"/>
      <c r="P85" s="1392"/>
      <c r="Q85" s="1394">
        <f t="shared" ref="Q85:Q99" si="21">P85+O85+N85</f>
        <v>0</v>
      </c>
      <c r="R85" s="1392"/>
      <c r="S85" s="1395">
        <f t="shared" ref="S85:S99" si="22">Q85+M85</f>
        <v>5</v>
      </c>
      <c r="T85" s="1396">
        <f t="shared" ref="T85:T99" si="23">6-S85</f>
        <v>1</v>
      </c>
      <c r="U85" s="1397" t="str">
        <f t="shared" ref="U85:U99" si="24">IF(  T85 &gt; 3,"ไม่ผ่าน","ผ่าน")</f>
        <v>ผ่าน</v>
      </c>
      <c r="V85" s="1398"/>
    </row>
    <row r="86" spans="2:22" s="202" customFormat="1" ht="18" customHeight="1">
      <c r="B86" s="278">
        <v>4</v>
      </c>
      <c r="C86" s="1219" t="s">
        <v>3930</v>
      </c>
      <c r="D86" s="1210" t="s">
        <v>3931</v>
      </c>
      <c r="E86" s="178" t="s">
        <v>5077</v>
      </c>
      <c r="F86" s="1198" t="str">
        <f>VLOOKUP(E86,'รหัส 1-2562-ม.ปลาย'!$B$12:$C$87,2)</f>
        <v>นักศึกษาวิชาทหาร</v>
      </c>
      <c r="G86" s="1391" t="s">
        <v>5121</v>
      </c>
      <c r="H86" s="1391" t="s">
        <v>5121</v>
      </c>
      <c r="I86" s="1391" t="s">
        <v>4</v>
      </c>
      <c r="J86" s="1391" t="s">
        <v>5121</v>
      </c>
      <c r="K86" s="1391" t="s">
        <v>5121</v>
      </c>
      <c r="L86" s="1392">
        <v>0</v>
      </c>
      <c r="M86" s="1393">
        <f t="shared" si="20"/>
        <v>1</v>
      </c>
      <c r="N86" s="1392"/>
      <c r="O86" s="1392"/>
      <c r="P86" s="1392"/>
      <c r="Q86" s="1394">
        <f t="shared" si="21"/>
        <v>0</v>
      </c>
      <c r="R86" s="1392"/>
      <c r="S86" s="1395">
        <f t="shared" si="22"/>
        <v>1</v>
      </c>
      <c r="T86" s="1396">
        <f t="shared" si="23"/>
        <v>5</v>
      </c>
      <c r="U86" s="1397" t="str">
        <f t="shared" si="24"/>
        <v>ไม่ผ่าน</v>
      </c>
      <c r="V86" s="1398"/>
    </row>
    <row r="87" spans="2:22" s="202" customFormat="1" ht="18" customHeight="1">
      <c r="B87" s="278">
        <v>6</v>
      </c>
      <c r="C87" s="1219" t="s">
        <v>3932</v>
      </c>
      <c r="D87" s="1210" t="s">
        <v>3933</v>
      </c>
      <c r="E87" s="178" t="s">
        <v>5077</v>
      </c>
      <c r="F87" s="1198" t="str">
        <f>VLOOKUP(E87,'รหัส 1-2562-ม.ปลาย'!$B$12:$C$87,2)</f>
        <v>นักศึกษาวิชาทหาร</v>
      </c>
      <c r="G87" s="1391" t="s">
        <v>5121</v>
      </c>
      <c r="H87" s="1391" t="s">
        <v>5121</v>
      </c>
      <c r="I87" s="1391" t="s">
        <v>4</v>
      </c>
      <c r="J87" s="1391" t="s">
        <v>4</v>
      </c>
      <c r="K87" s="1391" t="s">
        <v>4</v>
      </c>
      <c r="L87" s="1392">
        <v>1</v>
      </c>
      <c r="M87" s="1393">
        <f t="shared" si="20"/>
        <v>4</v>
      </c>
      <c r="N87" s="1392"/>
      <c r="O87" s="1392"/>
      <c r="P87" s="1392"/>
      <c r="Q87" s="1394">
        <f t="shared" si="21"/>
        <v>0</v>
      </c>
      <c r="R87" s="1392"/>
      <c r="S87" s="1395">
        <f t="shared" si="22"/>
        <v>4</v>
      </c>
      <c r="T87" s="1396">
        <f t="shared" si="23"/>
        <v>2</v>
      </c>
      <c r="U87" s="1397" t="str">
        <f t="shared" si="24"/>
        <v>ผ่าน</v>
      </c>
      <c r="V87" s="1398"/>
    </row>
    <row r="88" spans="2:22" s="202" customFormat="1" ht="18" customHeight="1">
      <c r="B88" s="278">
        <v>9</v>
      </c>
      <c r="C88" s="1219" t="s">
        <v>3934</v>
      </c>
      <c r="D88" s="1210" t="s">
        <v>3935</v>
      </c>
      <c r="E88" s="178" t="s">
        <v>5077</v>
      </c>
      <c r="F88" s="1198" t="str">
        <f>VLOOKUP(E88,'รหัส 1-2562-ม.ปลาย'!$B$12:$C$87,2)</f>
        <v>นักศึกษาวิชาทหาร</v>
      </c>
      <c r="G88" s="1391" t="s">
        <v>5121</v>
      </c>
      <c r="H88" s="1391" t="s">
        <v>4</v>
      </c>
      <c r="I88" s="1391" t="s">
        <v>4</v>
      </c>
      <c r="J88" s="1391" t="s">
        <v>4</v>
      </c>
      <c r="K88" s="1391" t="s">
        <v>4</v>
      </c>
      <c r="L88" s="1392">
        <v>0</v>
      </c>
      <c r="M88" s="1393">
        <f t="shared" si="20"/>
        <v>4</v>
      </c>
      <c r="N88" s="1392"/>
      <c r="O88" s="1392"/>
      <c r="P88" s="1392"/>
      <c r="Q88" s="1394">
        <f t="shared" si="21"/>
        <v>0</v>
      </c>
      <c r="R88" s="1392"/>
      <c r="S88" s="1395">
        <f t="shared" si="22"/>
        <v>4</v>
      </c>
      <c r="T88" s="1396">
        <f t="shared" si="23"/>
        <v>2</v>
      </c>
      <c r="U88" s="1397" t="str">
        <f t="shared" si="24"/>
        <v>ผ่าน</v>
      </c>
      <c r="V88" s="1398"/>
    </row>
    <row r="89" spans="2:22" s="202" customFormat="1" ht="18" customHeight="1">
      <c r="B89" s="278">
        <v>12</v>
      </c>
      <c r="C89" s="1219" t="s">
        <v>3936</v>
      </c>
      <c r="D89" s="1210" t="s">
        <v>3937</v>
      </c>
      <c r="E89" s="178" t="s">
        <v>5077</v>
      </c>
      <c r="F89" s="1198" t="str">
        <f>VLOOKUP(E89,'รหัส 1-2562-ม.ปลาย'!$B$12:$C$87,2)</f>
        <v>นักศึกษาวิชาทหาร</v>
      </c>
      <c r="G89" s="1391" t="s">
        <v>5121</v>
      </c>
      <c r="H89" s="1391" t="s">
        <v>5121</v>
      </c>
      <c r="I89" s="1391" t="s">
        <v>4</v>
      </c>
      <c r="J89" s="1391" t="s">
        <v>4</v>
      </c>
      <c r="K89" s="1391" t="s">
        <v>4</v>
      </c>
      <c r="L89" s="1392">
        <v>1</v>
      </c>
      <c r="M89" s="1393">
        <f t="shared" si="20"/>
        <v>4</v>
      </c>
      <c r="N89" s="1392"/>
      <c r="O89" s="1392"/>
      <c r="P89" s="1392"/>
      <c r="Q89" s="1394">
        <f t="shared" si="21"/>
        <v>0</v>
      </c>
      <c r="R89" s="1392"/>
      <c r="S89" s="1395">
        <f t="shared" si="22"/>
        <v>4</v>
      </c>
      <c r="T89" s="1396">
        <f t="shared" si="23"/>
        <v>2</v>
      </c>
      <c r="U89" s="1397" t="str">
        <f t="shared" si="24"/>
        <v>ผ่าน</v>
      </c>
      <c r="V89" s="1398"/>
    </row>
    <row r="90" spans="2:22" s="202" customFormat="1" ht="18" customHeight="1">
      <c r="B90" s="472">
        <v>13</v>
      </c>
      <c r="C90" s="1219" t="s">
        <v>3938</v>
      </c>
      <c r="D90" s="1210" t="s">
        <v>3939</v>
      </c>
      <c r="E90" s="178" t="s">
        <v>5077</v>
      </c>
      <c r="F90" s="1198" t="str">
        <f>VLOOKUP(E90,'รหัส 1-2562-ม.ปลาย'!$B$12:$C$87,2)</f>
        <v>นักศึกษาวิชาทหาร</v>
      </c>
      <c r="G90" s="1391" t="s">
        <v>5121</v>
      </c>
      <c r="H90" s="1391" t="s">
        <v>4</v>
      </c>
      <c r="I90" s="1391" t="s">
        <v>4</v>
      </c>
      <c r="J90" s="1391" t="s">
        <v>4</v>
      </c>
      <c r="K90" s="1391" t="s">
        <v>5121</v>
      </c>
      <c r="L90" s="1392">
        <v>0</v>
      </c>
      <c r="M90" s="1393">
        <f t="shared" si="20"/>
        <v>3</v>
      </c>
      <c r="N90" s="1392"/>
      <c r="O90" s="1392"/>
      <c r="P90" s="1392"/>
      <c r="Q90" s="1394">
        <f t="shared" si="21"/>
        <v>0</v>
      </c>
      <c r="R90" s="1392"/>
      <c r="S90" s="1395">
        <f t="shared" si="22"/>
        <v>3</v>
      </c>
      <c r="T90" s="1396">
        <f t="shared" si="23"/>
        <v>3</v>
      </c>
      <c r="U90" s="1397" t="str">
        <f t="shared" si="24"/>
        <v>ผ่าน</v>
      </c>
      <c r="V90" s="1398"/>
    </row>
    <row r="91" spans="2:22" s="202" customFormat="1" ht="18" customHeight="1">
      <c r="B91" s="278">
        <v>15</v>
      </c>
      <c r="C91" s="1219" t="s">
        <v>3940</v>
      </c>
      <c r="D91" s="1210" t="s">
        <v>3941</v>
      </c>
      <c r="E91" s="178" t="s">
        <v>5077</v>
      </c>
      <c r="F91" s="1198" t="str">
        <f>VLOOKUP(E91,'รหัส 1-2562-ม.ปลาย'!$B$12:$C$87,2)</f>
        <v>นักศึกษาวิชาทหาร</v>
      </c>
      <c r="G91" s="1391" t="s">
        <v>5121</v>
      </c>
      <c r="H91" s="1391" t="s">
        <v>4</v>
      </c>
      <c r="I91" s="1391" t="s">
        <v>4</v>
      </c>
      <c r="J91" s="1391" t="s">
        <v>4</v>
      </c>
      <c r="K91" s="1391" t="s">
        <v>4</v>
      </c>
      <c r="L91" s="1392">
        <v>1</v>
      </c>
      <c r="M91" s="1393">
        <f t="shared" si="20"/>
        <v>5</v>
      </c>
      <c r="N91" s="1392"/>
      <c r="O91" s="1392"/>
      <c r="P91" s="1392"/>
      <c r="Q91" s="1394">
        <f t="shared" si="21"/>
        <v>0</v>
      </c>
      <c r="R91" s="1392"/>
      <c r="S91" s="1395">
        <f t="shared" si="22"/>
        <v>5</v>
      </c>
      <c r="T91" s="1396">
        <f t="shared" si="23"/>
        <v>1</v>
      </c>
      <c r="U91" s="1397" t="str">
        <f t="shared" si="24"/>
        <v>ผ่าน</v>
      </c>
      <c r="V91" s="1398"/>
    </row>
    <row r="92" spans="2:22" s="202" customFormat="1" ht="18" customHeight="1">
      <c r="B92" s="472">
        <v>16</v>
      </c>
      <c r="C92" s="1219" t="s">
        <v>3942</v>
      </c>
      <c r="D92" s="1210" t="s">
        <v>3943</v>
      </c>
      <c r="E92" s="178" t="s">
        <v>5077</v>
      </c>
      <c r="F92" s="1198" t="str">
        <f>VLOOKUP(E92,'รหัส 1-2562-ม.ปลาย'!$B$12:$C$87,2)</f>
        <v>นักศึกษาวิชาทหาร</v>
      </c>
      <c r="G92" s="1391" t="s">
        <v>5121</v>
      </c>
      <c r="H92" s="1391" t="s">
        <v>5121</v>
      </c>
      <c r="I92" s="1391" t="s">
        <v>4</v>
      </c>
      <c r="J92" s="1391" t="s">
        <v>5121</v>
      </c>
      <c r="K92" s="1391" t="s">
        <v>5121</v>
      </c>
      <c r="L92" s="1392">
        <v>1</v>
      </c>
      <c r="M92" s="1393">
        <f t="shared" si="20"/>
        <v>2</v>
      </c>
      <c r="N92" s="1392"/>
      <c r="O92" s="1392"/>
      <c r="P92" s="1392"/>
      <c r="Q92" s="1394">
        <f t="shared" si="21"/>
        <v>0</v>
      </c>
      <c r="R92" s="1392"/>
      <c r="S92" s="1395">
        <f t="shared" si="22"/>
        <v>2</v>
      </c>
      <c r="T92" s="1396">
        <f t="shared" si="23"/>
        <v>4</v>
      </c>
      <c r="U92" s="1397" t="str">
        <f t="shared" si="24"/>
        <v>ไม่ผ่าน</v>
      </c>
      <c r="V92" s="1398"/>
    </row>
    <row r="93" spans="2:22" s="202" customFormat="1" ht="18" customHeight="1">
      <c r="B93" s="278">
        <v>17</v>
      </c>
      <c r="C93" s="1219" t="s">
        <v>3944</v>
      </c>
      <c r="D93" s="1210" t="s">
        <v>3945</v>
      </c>
      <c r="E93" s="178" t="s">
        <v>5077</v>
      </c>
      <c r="F93" s="1198" t="str">
        <f>VLOOKUP(E93,'รหัส 1-2562-ม.ปลาย'!$B$12:$C$87,2)</f>
        <v>นักศึกษาวิชาทหาร</v>
      </c>
      <c r="G93" s="1391" t="s">
        <v>5121</v>
      </c>
      <c r="H93" s="1391" t="s">
        <v>4</v>
      </c>
      <c r="I93" s="1391" t="s">
        <v>4</v>
      </c>
      <c r="J93" s="1391" t="s">
        <v>4</v>
      </c>
      <c r="K93" s="1391" t="s">
        <v>4</v>
      </c>
      <c r="L93" s="1392">
        <v>1</v>
      </c>
      <c r="M93" s="1393">
        <f t="shared" si="20"/>
        <v>5</v>
      </c>
      <c r="N93" s="1392"/>
      <c r="O93" s="1392"/>
      <c r="P93" s="1392"/>
      <c r="Q93" s="1394">
        <f t="shared" si="21"/>
        <v>0</v>
      </c>
      <c r="R93" s="1392"/>
      <c r="S93" s="1395">
        <f t="shared" si="22"/>
        <v>5</v>
      </c>
      <c r="T93" s="1396">
        <f t="shared" si="23"/>
        <v>1</v>
      </c>
      <c r="U93" s="1397" t="str">
        <f t="shared" si="24"/>
        <v>ผ่าน</v>
      </c>
      <c r="V93" s="1398"/>
    </row>
    <row r="94" spans="2:22" s="202" customFormat="1" ht="18" customHeight="1">
      <c r="B94" s="278">
        <v>18</v>
      </c>
      <c r="C94" s="1219" t="s">
        <v>3946</v>
      </c>
      <c r="D94" s="1210" t="s">
        <v>3947</v>
      </c>
      <c r="E94" s="178" t="s">
        <v>5077</v>
      </c>
      <c r="F94" s="1198" t="str">
        <f>VLOOKUP(E94,'รหัส 1-2562-ม.ปลาย'!$B$12:$C$87,2)</f>
        <v>นักศึกษาวิชาทหาร</v>
      </c>
      <c r="G94" s="1391" t="s">
        <v>5121</v>
      </c>
      <c r="H94" s="1391" t="s">
        <v>5121</v>
      </c>
      <c r="I94" s="1391" t="s">
        <v>4</v>
      </c>
      <c r="J94" s="1391" t="s">
        <v>4</v>
      </c>
      <c r="K94" s="1391" t="s">
        <v>4</v>
      </c>
      <c r="L94" s="1392">
        <v>1</v>
      </c>
      <c r="M94" s="1393">
        <f t="shared" si="20"/>
        <v>4</v>
      </c>
      <c r="N94" s="1392"/>
      <c r="O94" s="1392"/>
      <c r="P94" s="1392"/>
      <c r="Q94" s="1394">
        <f t="shared" si="21"/>
        <v>0</v>
      </c>
      <c r="R94" s="1392"/>
      <c r="S94" s="1395">
        <f t="shared" si="22"/>
        <v>4</v>
      </c>
      <c r="T94" s="1396">
        <f t="shared" si="23"/>
        <v>2</v>
      </c>
      <c r="U94" s="1397" t="str">
        <f t="shared" si="24"/>
        <v>ผ่าน</v>
      </c>
      <c r="V94" s="1398"/>
    </row>
    <row r="95" spans="2:22" s="202" customFormat="1" ht="18" customHeight="1">
      <c r="B95" s="472">
        <v>19</v>
      </c>
      <c r="C95" s="1219" t="s">
        <v>3948</v>
      </c>
      <c r="D95" s="1210" t="s">
        <v>3949</v>
      </c>
      <c r="E95" s="178" t="s">
        <v>5077</v>
      </c>
      <c r="F95" s="1198" t="str">
        <f>VLOOKUP(E95,'รหัส 1-2562-ม.ปลาย'!$B$12:$C$87,2)</f>
        <v>นักศึกษาวิชาทหาร</v>
      </c>
      <c r="G95" s="1391" t="s">
        <v>5121</v>
      </c>
      <c r="H95" s="1391" t="s">
        <v>4</v>
      </c>
      <c r="I95" s="1391" t="s">
        <v>4</v>
      </c>
      <c r="J95" s="1391" t="s">
        <v>4</v>
      </c>
      <c r="K95" s="1391" t="s">
        <v>4</v>
      </c>
      <c r="L95" s="1392">
        <v>1</v>
      </c>
      <c r="M95" s="1393">
        <f t="shared" si="20"/>
        <v>5</v>
      </c>
      <c r="N95" s="1392"/>
      <c r="O95" s="1392"/>
      <c r="P95" s="1392"/>
      <c r="Q95" s="1394">
        <f t="shared" si="21"/>
        <v>0</v>
      </c>
      <c r="R95" s="1392"/>
      <c r="S95" s="1395">
        <f t="shared" si="22"/>
        <v>5</v>
      </c>
      <c r="T95" s="1396">
        <f t="shared" si="23"/>
        <v>1</v>
      </c>
      <c r="U95" s="1397" t="str">
        <f t="shared" si="24"/>
        <v>ผ่าน</v>
      </c>
      <c r="V95" s="1398"/>
    </row>
    <row r="96" spans="2:22" s="202" customFormat="1" ht="18" customHeight="1">
      <c r="B96" s="278">
        <v>20</v>
      </c>
      <c r="C96" s="1219" t="s">
        <v>3950</v>
      </c>
      <c r="D96" s="1210" t="s">
        <v>3951</v>
      </c>
      <c r="E96" s="178" t="s">
        <v>5077</v>
      </c>
      <c r="F96" s="1198" t="str">
        <f>VLOOKUP(E96,'รหัส 1-2562-ม.ปลาย'!$B$12:$C$87,2)</f>
        <v>นักศึกษาวิชาทหาร</v>
      </c>
      <c r="G96" s="1391" t="s">
        <v>5121</v>
      </c>
      <c r="H96" s="1391" t="s">
        <v>5121</v>
      </c>
      <c r="I96" s="1391" t="s">
        <v>4</v>
      </c>
      <c r="J96" s="1391" t="s">
        <v>4</v>
      </c>
      <c r="K96" s="1391" t="s">
        <v>4</v>
      </c>
      <c r="L96" s="1392">
        <v>1</v>
      </c>
      <c r="M96" s="1393">
        <f t="shared" si="20"/>
        <v>4</v>
      </c>
      <c r="N96" s="1392"/>
      <c r="O96" s="1392"/>
      <c r="P96" s="1392"/>
      <c r="Q96" s="1394">
        <f t="shared" si="21"/>
        <v>0</v>
      </c>
      <c r="R96" s="1392"/>
      <c r="S96" s="1395">
        <f t="shared" si="22"/>
        <v>4</v>
      </c>
      <c r="T96" s="1396">
        <f t="shared" si="23"/>
        <v>2</v>
      </c>
      <c r="U96" s="1397" t="str">
        <f t="shared" si="24"/>
        <v>ผ่าน</v>
      </c>
      <c r="V96" s="1398"/>
    </row>
    <row r="97" spans="2:22" s="202" customFormat="1" ht="18" customHeight="1">
      <c r="B97" s="278">
        <v>23</v>
      </c>
      <c r="C97" s="1215">
        <v>35055</v>
      </c>
      <c r="D97" s="1210" t="s">
        <v>3952</v>
      </c>
      <c r="E97" s="178" t="s">
        <v>5077</v>
      </c>
      <c r="F97" s="1198" t="str">
        <f>VLOOKUP(E97,'รหัส 1-2562-ม.ปลาย'!$B$12:$C$87,2)</f>
        <v>นักศึกษาวิชาทหาร</v>
      </c>
      <c r="G97" s="1391" t="s">
        <v>5121</v>
      </c>
      <c r="H97" s="1391" t="s">
        <v>4</v>
      </c>
      <c r="I97" s="1391" t="s">
        <v>4</v>
      </c>
      <c r="J97" s="1391" t="s">
        <v>4</v>
      </c>
      <c r="K97" s="1391" t="s">
        <v>4</v>
      </c>
      <c r="L97" s="1392">
        <v>1</v>
      </c>
      <c r="M97" s="1393">
        <f t="shared" si="20"/>
        <v>5</v>
      </c>
      <c r="N97" s="1392"/>
      <c r="O97" s="1392"/>
      <c r="P97" s="1392"/>
      <c r="Q97" s="1394">
        <f t="shared" si="21"/>
        <v>0</v>
      </c>
      <c r="R97" s="1392"/>
      <c r="S97" s="1395">
        <f t="shared" si="22"/>
        <v>5</v>
      </c>
      <c r="T97" s="1396">
        <f t="shared" si="23"/>
        <v>1</v>
      </c>
      <c r="U97" s="1397" t="str">
        <f t="shared" si="24"/>
        <v>ผ่าน</v>
      </c>
      <c r="V97" s="1398"/>
    </row>
    <row r="98" spans="2:22" s="202" customFormat="1" ht="18" customHeight="1">
      <c r="B98" s="278">
        <v>24</v>
      </c>
      <c r="C98" s="1215">
        <v>35119</v>
      </c>
      <c r="D98" s="1210" t="s">
        <v>3953</v>
      </c>
      <c r="E98" s="178" t="s">
        <v>5077</v>
      </c>
      <c r="F98" s="1198" t="str">
        <f>VLOOKUP(E98,'รหัส 1-2562-ม.ปลาย'!$B$12:$C$87,2)</f>
        <v>นักศึกษาวิชาทหาร</v>
      </c>
      <c r="G98" s="1391" t="s">
        <v>5121</v>
      </c>
      <c r="H98" s="1391" t="s">
        <v>4</v>
      </c>
      <c r="I98" s="1391" t="s">
        <v>4</v>
      </c>
      <c r="J98" s="1391" t="s">
        <v>4</v>
      </c>
      <c r="K98" s="1391" t="s">
        <v>4</v>
      </c>
      <c r="L98" s="1392">
        <v>0</v>
      </c>
      <c r="M98" s="1393">
        <f t="shared" si="20"/>
        <v>4</v>
      </c>
      <c r="N98" s="1392"/>
      <c r="O98" s="1392"/>
      <c r="P98" s="1392"/>
      <c r="Q98" s="1394">
        <f t="shared" si="21"/>
        <v>0</v>
      </c>
      <c r="R98" s="1392"/>
      <c r="S98" s="1395">
        <f t="shared" si="22"/>
        <v>4</v>
      </c>
      <c r="T98" s="1396">
        <f t="shared" si="23"/>
        <v>2</v>
      </c>
      <c r="U98" s="1397" t="str">
        <f t="shared" si="24"/>
        <v>ผ่าน</v>
      </c>
      <c r="V98" s="1398"/>
    </row>
    <row r="99" spans="2:22" s="202" customFormat="1" ht="18" customHeight="1">
      <c r="B99" s="278">
        <v>44</v>
      </c>
      <c r="C99" s="1215">
        <v>35109</v>
      </c>
      <c r="D99" s="1210" t="s">
        <v>3954</v>
      </c>
      <c r="E99" s="178" t="s">
        <v>5077</v>
      </c>
      <c r="F99" s="1198" t="str">
        <f>VLOOKUP(E99,'รหัส 1-2562-ม.ปลาย'!$B$12:$C$87,2)</f>
        <v>นักศึกษาวิชาทหาร</v>
      </c>
      <c r="G99" s="1391" t="s">
        <v>5121</v>
      </c>
      <c r="H99" s="1391" t="s">
        <v>5121</v>
      </c>
      <c r="I99" s="1391" t="s">
        <v>4</v>
      </c>
      <c r="J99" s="1391" t="s">
        <v>4</v>
      </c>
      <c r="K99" s="1391" t="s">
        <v>4</v>
      </c>
      <c r="L99" s="1392">
        <v>0</v>
      </c>
      <c r="M99" s="1393">
        <f t="shared" si="20"/>
        <v>3</v>
      </c>
      <c r="N99" s="1392"/>
      <c r="O99" s="1392"/>
      <c r="P99" s="1392"/>
      <c r="Q99" s="1394">
        <f t="shared" si="21"/>
        <v>0</v>
      </c>
      <c r="R99" s="1392"/>
      <c r="S99" s="1395">
        <f t="shared" si="22"/>
        <v>3</v>
      </c>
      <c r="T99" s="1396">
        <f t="shared" si="23"/>
        <v>3</v>
      </c>
      <c r="U99" s="1397" t="str">
        <f t="shared" si="24"/>
        <v>ผ่าน</v>
      </c>
      <c r="V99" s="1398"/>
    </row>
    <row r="103" spans="2:22" s="202" customFormat="1" ht="18" customHeight="1">
      <c r="B103" s="878"/>
      <c r="C103" s="1213"/>
      <c r="D103" s="1201"/>
      <c r="E103" s="285"/>
      <c r="F103" s="1211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</row>
    <row r="104" spans="2:22" s="202" customFormat="1" ht="18" customHeight="1">
      <c r="B104" s="878"/>
      <c r="C104" s="1213"/>
      <c r="D104" s="1201"/>
      <c r="E104" s="285"/>
      <c r="F104" s="1211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</row>
    <row r="105" spans="2:22" s="202" customFormat="1" ht="18" customHeight="1">
      <c r="B105" s="878"/>
      <c r="C105" s="1213"/>
      <c r="D105" s="1201"/>
      <c r="E105" s="285"/>
      <c r="F105" s="1211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</row>
    <row r="106" spans="2:22" s="202" customFormat="1" ht="18" customHeight="1">
      <c r="B106" s="878"/>
      <c r="C106" s="1213"/>
      <c r="D106" s="1201"/>
      <c r="E106" s="285"/>
      <c r="F106" s="1211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</row>
    <row r="107" spans="2:22" s="202" customFormat="1" ht="102" customHeight="1">
      <c r="B107" s="827" t="s">
        <v>1</v>
      </c>
      <c r="C107" s="1205" t="s">
        <v>2</v>
      </c>
      <c r="D107" s="1202" t="s">
        <v>2116</v>
      </c>
      <c r="E107" s="828" t="s">
        <v>4793</v>
      </c>
      <c r="F107" s="1202" t="s">
        <v>4794</v>
      </c>
      <c r="G107" s="1385" t="s">
        <v>5107</v>
      </c>
      <c r="H107" s="1385" t="s">
        <v>5108</v>
      </c>
      <c r="I107" s="1385" t="s">
        <v>5109</v>
      </c>
      <c r="J107" s="1385" t="s">
        <v>5110</v>
      </c>
      <c r="K107" s="1385" t="s">
        <v>5111</v>
      </c>
      <c r="L107" s="1385" t="s">
        <v>5112</v>
      </c>
      <c r="M107" s="1386" t="s">
        <v>5113</v>
      </c>
      <c r="N107" s="1385" t="s">
        <v>5114</v>
      </c>
      <c r="O107" s="1385" t="s">
        <v>5115</v>
      </c>
      <c r="P107" s="1385" t="s">
        <v>5116</v>
      </c>
      <c r="Q107" s="1386" t="s">
        <v>5117</v>
      </c>
      <c r="R107" s="1385"/>
      <c r="S107" s="1387" t="s">
        <v>5118</v>
      </c>
      <c r="T107" s="1388" t="s">
        <v>5119</v>
      </c>
      <c r="U107" s="1385" t="s">
        <v>5120</v>
      </c>
      <c r="V107" s="1389" t="s">
        <v>4795</v>
      </c>
    </row>
    <row r="108" spans="2:22" s="202" customFormat="1" ht="18" customHeight="1">
      <c r="B108" s="278">
        <v>1</v>
      </c>
      <c r="C108" s="1219" t="s">
        <v>3955</v>
      </c>
      <c r="D108" s="1210" t="s">
        <v>3956</v>
      </c>
      <c r="E108" s="178" t="s">
        <v>5077</v>
      </c>
      <c r="F108" s="1198" t="str">
        <f>VLOOKUP(E108,'รหัส 1-2562-ม.ปลาย'!$B$12:$C$87,2)</f>
        <v>นักศึกษาวิชาทหาร</v>
      </c>
      <c r="G108" s="1391" t="s">
        <v>5121</v>
      </c>
      <c r="H108" s="1391" t="s">
        <v>4</v>
      </c>
      <c r="I108" s="1391" t="s">
        <v>4</v>
      </c>
      <c r="J108" s="1391" t="s">
        <v>4</v>
      </c>
      <c r="K108" s="1391" t="s">
        <v>4</v>
      </c>
      <c r="L108" s="1392">
        <v>1</v>
      </c>
      <c r="M108" s="1393">
        <f>L108+K108+J108+I108+H108+G108</f>
        <v>5</v>
      </c>
      <c r="N108" s="1392"/>
      <c r="O108" s="1392"/>
      <c r="P108" s="1392"/>
      <c r="Q108" s="1394">
        <f>P108+O108+N108</f>
        <v>0</v>
      </c>
      <c r="R108" s="1392"/>
      <c r="S108" s="1395">
        <f>Q108+M108</f>
        <v>5</v>
      </c>
      <c r="T108" s="1396">
        <f>6-S108</f>
        <v>1</v>
      </c>
      <c r="U108" s="1397" t="str">
        <f>IF(  T108 &gt; 3,"ไม่ผ่าน","ผ่าน")</f>
        <v>ผ่าน</v>
      </c>
      <c r="V108" s="1398"/>
    </row>
    <row r="109" spans="2:22" s="202" customFormat="1" ht="18" customHeight="1">
      <c r="B109" s="278">
        <v>2</v>
      </c>
      <c r="C109" s="1219" t="s">
        <v>3957</v>
      </c>
      <c r="D109" s="1210" t="s">
        <v>3958</v>
      </c>
      <c r="E109" s="178" t="s">
        <v>5077</v>
      </c>
      <c r="F109" s="1198" t="str">
        <f>VLOOKUP(E109,'รหัส 1-2562-ม.ปลาย'!$B$12:$C$87,2)</f>
        <v>นักศึกษาวิชาทหาร</v>
      </c>
      <c r="G109" s="1391" t="s">
        <v>5121</v>
      </c>
      <c r="H109" s="1391" t="s">
        <v>4</v>
      </c>
      <c r="I109" s="1391" t="s">
        <v>4</v>
      </c>
      <c r="J109" s="1391" t="s">
        <v>4</v>
      </c>
      <c r="K109" s="1391" t="s">
        <v>4</v>
      </c>
      <c r="L109" s="1392">
        <v>1</v>
      </c>
      <c r="M109" s="1393">
        <f t="shared" ref="M109:M121" si="25">L109+K109+J109+I109+H109+G109</f>
        <v>5</v>
      </c>
      <c r="N109" s="1392"/>
      <c r="O109" s="1392"/>
      <c r="P109" s="1392"/>
      <c r="Q109" s="1394">
        <f t="shared" ref="Q109:Q121" si="26">P109+O109+N109</f>
        <v>0</v>
      </c>
      <c r="R109" s="1392"/>
      <c r="S109" s="1395">
        <f t="shared" ref="S109:S121" si="27">Q109+M109</f>
        <v>5</v>
      </c>
      <c r="T109" s="1396">
        <f t="shared" ref="T109:T121" si="28">6-S109</f>
        <v>1</v>
      </c>
      <c r="U109" s="1397" t="str">
        <f t="shared" ref="U109:U121" si="29">IF(  T109 &gt; 3,"ไม่ผ่าน","ผ่าน")</f>
        <v>ผ่าน</v>
      </c>
      <c r="V109" s="1398"/>
    </row>
    <row r="110" spans="2:22" s="202" customFormat="1" ht="18" customHeight="1">
      <c r="B110" s="278">
        <v>4</v>
      </c>
      <c r="C110" s="1219" t="s">
        <v>3959</v>
      </c>
      <c r="D110" s="1210" t="s">
        <v>3960</v>
      </c>
      <c r="E110" s="178" t="s">
        <v>5077</v>
      </c>
      <c r="F110" s="1198" t="str">
        <f>VLOOKUP(E110,'รหัส 1-2562-ม.ปลาย'!$B$12:$C$87,2)</f>
        <v>นักศึกษาวิชาทหาร</v>
      </c>
      <c r="G110" s="1391" t="s">
        <v>5121</v>
      </c>
      <c r="H110" s="1391" t="s">
        <v>4</v>
      </c>
      <c r="I110" s="1391" t="s">
        <v>4</v>
      </c>
      <c r="J110" s="1391" t="s">
        <v>4</v>
      </c>
      <c r="K110" s="1391" t="s">
        <v>4</v>
      </c>
      <c r="L110" s="1392">
        <v>1</v>
      </c>
      <c r="M110" s="1393">
        <f t="shared" si="25"/>
        <v>5</v>
      </c>
      <c r="N110" s="1392"/>
      <c r="O110" s="1392"/>
      <c r="P110" s="1392"/>
      <c r="Q110" s="1394">
        <f t="shared" si="26"/>
        <v>0</v>
      </c>
      <c r="R110" s="1392"/>
      <c r="S110" s="1395">
        <f t="shared" si="27"/>
        <v>5</v>
      </c>
      <c r="T110" s="1396">
        <f t="shared" si="28"/>
        <v>1</v>
      </c>
      <c r="U110" s="1397" t="str">
        <f t="shared" si="29"/>
        <v>ผ่าน</v>
      </c>
      <c r="V110" s="1398"/>
    </row>
    <row r="111" spans="2:22" s="202" customFormat="1" ht="18" customHeight="1">
      <c r="B111" s="278">
        <v>6</v>
      </c>
      <c r="C111" s="1219" t="s">
        <v>3961</v>
      </c>
      <c r="D111" s="1210" t="s">
        <v>3962</v>
      </c>
      <c r="E111" s="178" t="s">
        <v>5077</v>
      </c>
      <c r="F111" s="1198" t="str">
        <f>VLOOKUP(E111,'รหัส 1-2562-ม.ปลาย'!$B$12:$C$87,2)</f>
        <v>นักศึกษาวิชาทหาร</v>
      </c>
      <c r="G111" s="1391" t="s">
        <v>5121</v>
      </c>
      <c r="H111" s="1391" t="s">
        <v>4</v>
      </c>
      <c r="I111" s="1391" t="s">
        <v>4</v>
      </c>
      <c r="J111" s="1391" t="s">
        <v>4</v>
      </c>
      <c r="K111" s="1391" t="s">
        <v>4</v>
      </c>
      <c r="L111" s="1392">
        <v>0</v>
      </c>
      <c r="M111" s="1393">
        <f t="shared" si="25"/>
        <v>4</v>
      </c>
      <c r="N111" s="1392"/>
      <c r="O111" s="1392"/>
      <c r="P111" s="1392"/>
      <c r="Q111" s="1394">
        <f t="shared" si="26"/>
        <v>0</v>
      </c>
      <c r="R111" s="1392"/>
      <c r="S111" s="1395">
        <f t="shared" si="27"/>
        <v>4</v>
      </c>
      <c r="T111" s="1396">
        <f t="shared" si="28"/>
        <v>2</v>
      </c>
      <c r="U111" s="1397" t="str">
        <f t="shared" si="29"/>
        <v>ผ่าน</v>
      </c>
      <c r="V111" s="1398"/>
    </row>
    <row r="112" spans="2:22" s="202" customFormat="1" ht="18" customHeight="1">
      <c r="B112" s="472">
        <v>7</v>
      </c>
      <c r="C112" s="1219" t="s">
        <v>3963</v>
      </c>
      <c r="D112" s="1210" t="s">
        <v>3964</v>
      </c>
      <c r="E112" s="178" t="s">
        <v>5097</v>
      </c>
      <c r="F112" s="1198" t="str">
        <f>VLOOKUP(E112,'รหัส 1-2562-ม.ปลาย'!$B$12:$C$87,2)</f>
        <v>นักศึกษาวิชาทหาร</v>
      </c>
      <c r="G112" s="1391" t="s">
        <v>5121</v>
      </c>
      <c r="H112" s="1391" t="s">
        <v>4</v>
      </c>
      <c r="I112" s="1391" t="s">
        <v>4</v>
      </c>
      <c r="J112" s="1391" t="s">
        <v>4</v>
      </c>
      <c r="K112" s="1391" t="s">
        <v>4</v>
      </c>
      <c r="L112" s="1392">
        <v>1</v>
      </c>
      <c r="M112" s="1393">
        <f t="shared" si="25"/>
        <v>5</v>
      </c>
      <c r="N112" s="1392"/>
      <c r="O112" s="1392"/>
      <c r="P112" s="1392"/>
      <c r="Q112" s="1394">
        <f t="shared" si="26"/>
        <v>0</v>
      </c>
      <c r="R112" s="1392"/>
      <c r="S112" s="1395">
        <f t="shared" si="27"/>
        <v>5</v>
      </c>
      <c r="T112" s="1396">
        <f t="shared" si="28"/>
        <v>1</v>
      </c>
      <c r="U112" s="1397" t="str">
        <f t="shared" si="29"/>
        <v>ผ่าน</v>
      </c>
      <c r="V112" s="1398"/>
    </row>
    <row r="113" spans="2:22" s="202" customFormat="1" ht="18" customHeight="1">
      <c r="B113" s="278">
        <v>8</v>
      </c>
      <c r="C113" s="1219" t="s">
        <v>3965</v>
      </c>
      <c r="D113" s="1210" t="s">
        <v>3966</v>
      </c>
      <c r="E113" s="178" t="s">
        <v>5098</v>
      </c>
      <c r="F113" s="1198" t="str">
        <f>VLOOKUP(E113,'รหัส 1-2562-ม.ปลาย'!$B$12:$C$87,2)</f>
        <v>นักศึกษาวิชาทหาร</v>
      </c>
      <c r="G113" s="1391" t="s">
        <v>5121</v>
      </c>
      <c r="H113" s="1391" t="s">
        <v>4</v>
      </c>
      <c r="I113" s="1391" t="s">
        <v>4</v>
      </c>
      <c r="J113" s="1391" t="s">
        <v>4</v>
      </c>
      <c r="K113" s="1391" t="s">
        <v>4</v>
      </c>
      <c r="L113" s="1392">
        <v>1</v>
      </c>
      <c r="M113" s="1393">
        <f t="shared" si="25"/>
        <v>5</v>
      </c>
      <c r="N113" s="1392"/>
      <c r="O113" s="1392"/>
      <c r="P113" s="1392"/>
      <c r="Q113" s="1394">
        <f t="shared" si="26"/>
        <v>0</v>
      </c>
      <c r="R113" s="1392"/>
      <c r="S113" s="1395">
        <f t="shared" si="27"/>
        <v>5</v>
      </c>
      <c r="T113" s="1396">
        <f t="shared" si="28"/>
        <v>1</v>
      </c>
      <c r="U113" s="1397" t="str">
        <f t="shared" si="29"/>
        <v>ผ่าน</v>
      </c>
      <c r="V113" s="1398"/>
    </row>
    <row r="114" spans="2:22" s="202" customFormat="1" ht="18" customHeight="1">
      <c r="B114" s="278">
        <v>9</v>
      </c>
      <c r="C114" s="1219" t="s">
        <v>3967</v>
      </c>
      <c r="D114" s="1210" t="s">
        <v>3968</v>
      </c>
      <c r="E114" s="178" t="s">
        <v>5099</v>
      </c>
      <c r="F114" s="1198" t="str">
        <f>VLOOKUP(E114,'รหัส 1-2562-ม.ปลาย'!$B$12:$C$87,2)</f>
        <v>นักศึกษาวิชาทหาร</v>
      </c>
      <c r="G114" s="1391" t="s">
        <v>5121</v>
      </c>
      <c r="H114" s="1391" t="s">
        <v>4</v>
      </c>
      <c r="I114" s="1391" t="s">
        <v>4</v>
      </c>
      <c r="J114" s="1391" t="s">
        <v>4</v>
      </c>
      <c r="K114" s="1391" t="s">
        <v>4</v>
      </c>
      <c r="L114" s="1392">
        <v>1</v>
      </c>
      <c r="M114" s="1393">
        <f t="shared" si="25"/>
        <v>5</v>
      </c>
      <c r="N114" s="1392"/>
      <c r="O114" s="1392"/>
      <c r="P114" s="1392"/>
      <c r="Q114" s="1394">
        <f t="shared" si="26"/>
        <v>0</v>
      </c>
      <c r="R114" s="1392"/>
      <c r="S114" s="1395">
        <f t="shared" si="27"/>
        <v>5</v>
      </c>
      <c r="T114" s="1396">
        <f t="shared" si="28"/>
        <v>1</v>
      </c>
      <c r="U114" s="1397" t="str">
        <f t="shared" si="29"/>
        <v>ผ่าน</v>
      </c>
      <c r="V114" s="1398"/>
    </row>
    <row r="115" spans="2:22" s="202" customFormat="1" ht="18" customHeight="1">
      <c r="B115" s="472">
        <v>10</v>
      </c>
      <c r="C115" s="1219" t="s">
        <v>3969</v>
      </c>
      <c r="D115" s="1210" t="s">
        <v>3970</v>
      </c>
      <c r="E115" s="178" t="s">
        <v>5100</v>
      </c>
      <c r="F115" s="1198" t="str">
        <f>VLOOKUP(E115,'รหัส 1-2562-ม.ปลาย'!$B$12:$C$87,2)</f>
        <v>นักศึกษาวิชาทหาร</v>
      </c>
      <c r="G115" s="1391" t="s">
        <v>5121</v>
      </c>
      <c r="H115" s="1391" t="s">
        <v>4</v>
      </c>
      <c r="I115" s="1391" t="s">
        <v>4</v>
      </c>
      <c r="J115" s="1391" t="s">
        <v>4</v>
      </c>
      <c r="K115" s="1391" t="s">
        <v>4</v>
      </c>
      <c r="L115" s="1392">
        <v>1</v>
      </c>
      <c r="M115" s="1393">
        <f t="shared" si="25"/>
        <v>5</v>
      </c>
      <c r="N115" s="1392"/>
      <c r="O115" s="1392"/>
      <c r="P115" s="1392"/>
      <c r="Q115" s="1394">
        <f t="shared" si="26"/>
        <v>0</v>
      </c>
      <c r="R115" s="1392"/>
      <c r="S115" s="1395">
        <f t="shared" si="27"/>
        <v>5</v>
      </c>
      <c r="T115" s="1396">
        <f t="shared" si="28"/>
        <v>1</v>
      </c>
      <c r="U115" s="1397" t="str">
        <f t="shared" si="29"/>
        <v>ผ่าน</v>
      </c>
      <c r="V115" s="1398"/>
    </row>
    <row r="116" spans="2:22" s="202" customFormat="1" ht="18" customHeight="1">
      <c r="B116" s="278">
        <v>11</v>
      </c>
      <c r="C116" s="1219" t="s">
        <v>3971</v>
      </c>
      <c r="D116" s="1210" t="s">
        <v>3972</v>
      </c>
      <c r="E116" s="178" t="s">
        <v>5101</v>
      </c>
      <c r="F116" s="1198" t="str">
        <f>VLOOKUP(E116,'รหัส 1-2562-ม.ปลาย'!$B$12:$C$87,2)</f>
        <v>นักศึกษาวิชาทหาร</v>
      </c>
      <c r="G116" s="1391" t="s">
        <v>5121</v>
      </c>
      <c r="H116" s="1391" t="s">
        <v>5121</v>
      </c>
      <c r="I116" s="1391" t="s">
        <v>4</v>
      </c>
      <c r="J116" s="1391" t="s">
        <v>4</v>
      </c>
      <c r="K116" s="1391" t="s">
        <v>4</v>
      </c>
      <c r="L116" s="1392">
        <v>1</v>
      </c>
      <c r="M116" s="1393">
        <f t="shared" si="25"/>
        <v>4</v>
      </c>
      <c r="N116" s="1392"/>
      <c r="O116" s="1392"/>
      <c r="P116" s="1392"/>
      <c r="Q116" s="1394">
        <f t="shared" si="26"/>
        <v>0</v>
      </c>
      <c r="R116" s="1392"/>
      <c r="S116" s="1395">
        <f t="shared" si="27"/>
        <v>4</v>
      </c>
      <c r="T116" s="1396">
        <f t="shared" si="28"/>
        <v>2</v>
      </c>
      <c r="U116" s="1397" t="str">
        <f t="shared" si="29"/>
        <v>ผ่าน</v>
      </c>
      <c r="V116" s="1398"/>
    </row>
    <row r="117" spans="2:22" s="202" customFormat="1" ht="18" customHeight="1">
      <c r="B117" s="278">
        <v>14</v>
      </c>
      <c r="C117" s="1219" t="s">
        <v>3973</v>
      </c>
      <c r="D117" s="1210" t="s">
        <v>3974</v>
      </c>
      <c r="E117" s="178" t="s">
        <v>5077</v>
      </c>
      <c r="F117" s="1198" t="str">
        <f>VLOOKUP(E117,'รหัส 1-2562-ม.ปลาย'!$B$12:$C$87,2)</f>
        <v>นักศึกษาวิชาทหาร</v>
      </c>
      <c r="G117" s="1391" t="s">
        <v>5121</v>
      </c>
      <c r="H117" s="1391" t="s">
        <v>4</v>
      </c>
      <c r="I117" s="1391" t="s">
        <v>4</v>
      </c>
      <c r="J117" s="1391" t="s">
        <v>4</v>
      </c>
      <c r="K117" s="1391" t="s">
        <v>4</v>
      </c>
      <c r="L117" s="1392">
        <v>1</v>
      </c>
      <c r="M117" s="1393">
        <f t="shared" si="25"/>
        <v>5</v>
      </c>
      <c r="N117" s="1392"/>
      <c r="O117" s="1392"/>
      <c r="P117" s="1392"/>
      <c r="Q117" s="1394">
        <f t="shared" si="26"/>
        <v>0</v>
      </c>
      <c r="R117" s="1392"/>
      <c r="S117" s="1395">
        <f t="shared" si="27"/>
        <v>5</v>
      </c>
      <c r="T117" s="1396">
        <f t="shared" si="28"/>
        <v>1</v>
      </c>
      <c r="U117" s="1397" t="str">
        <f t="shared" si="29"/>
        <v>ผ่าน</v>
      </c>
      <c r="V117" s="1398"/>
    </row>
    <row r="118" spans="2:22" s="202" customFormat="1" ht="18" customHeight="1">
      <c r="B118" s="472">
        <v>16</v>
      </c>
      <c r="C118" s="1215">
        <v>35054</v>
      </c>
      <c r="D118" s="1210" t="s">
        <v>3975</v>
      </c>
      <c r="E118" s="178" t="s">
        <v>5077</v>
      </c>
      <c r="F118" s="1198" t="str">
        <f>VLOOKUP(E118,'รหัส 1-2562-ม.ปลาย'!$B$12:$C$87,2)</f>
        <v>นักศึกษาวิชาทหาร</v>
      </c>
      <c r="G118" s="1391" t="s">
        <v>5121</v>
      </c>
      <c r="H118" s="1391" t="s">
        <v>4</v>
      </c>
      <c r="I118" s="1391" t="s">
        <v>4</v>
      </c>
      <c r="J118" s="1391" t="s">
        <v>4</v>
      </c>
      <c r="K118" s="1391" t="s">
        <v>4</v>
      </c>
      <c r="L118" s="1392">
        <v>1</v>
      </c>
      <c r="M118" s="1393">
        <f t="shared" si="25"/>
        <v>5</v>
      </c>
      <c r="N118" s="1392"/>
      <c r="O118" s="1392"/>
      <c r="P118" s="1392"/>
      <c r="Q118" s="1394">
        <f t="shared" si="26"/>
        <v>0</v>
      </c>
      <c r="R118" s="1392"/>
      <c r="S118" s="1395">
        <f t="shared" si="27"/>
        <v>5</v>
      </c>
      <c r="T118" s="1396">
        <f t="shared" si="28"/>
        <v>1</v>
      </c>
      <c r="U118" s="1397" t="str">
        <f t="shared" si="29"/>
        <v>ผ่าน</v>
      </c>
      <c r="V118" s="1398"/>
    </row>
    <row r="119" spans="2:22" s="202" customFormat="1" ht="18" customHeight="1">
      <c r="B119" s="278">
        <v>17</v>
      </c>
      <c r="C119" s="1215">
        <v>35085</v>
      </c>
      <c r="D119" s="1210" t="s">
        <v>3976</v>
      </c>
      <c r="E119" s="178" t="s">
        <v>5097</v>
      </c>
      <c r="F119" s="1198" t="str">
        <f>VLOOKUP(E119,'รหัส 1-2562-ม.ปลาย'!$B$12:$C$87,2)</f>
        <v>นักศึกษาวิชาทหาร</v>
      </c>
      <c r="G119" s="1391" t="s">
        <v>5121</v>
      </c>
      <c r="H119" s="1391" t="s">
        <v>4</v>
      </c>
      <c r="I119" s="1391" t="s">
        <v>4</v>
      </c>
      <c r="J119" s="1391" t="s">
        <v>4</v>
      </c>
      <c r="K119" s="1391" t="s">
        <v>4</v>
      </c>
      <c r="L119" s="1392">
        <v>1</v>
      </c>
      <c r="M119" s="1393">
        <f t="shared" si="25"/>
        <v>5</v>
      </c>
      <c r="N119" s="1392"/>
      <c r="O119" s="1392"/>
      <c r="P119" s="1392"/>
      <c r="Q119" s="1394">
        <f t="shared" si="26"/>
        <v>0</v>
      </c>
      <c r="R119" s="1392"/>
      <c r="S119" s="1395">
        <f t="shared" si="27"/>
        <v>5</v>
      </c>
      <c r="T119" s="1396">
        <f t="shared" si="28"/>
        <v>1</v>
      </c>
      <c r="U119" s="1397" t="str">
        <f t="shared" si="29"/>
        <v>ผ่าน</v>
      </c>
      <c r="V119" s="1398"/>
    </row>
    <row r="120" spans="2:22" s="202" customFormat="1" ht="18" customHeight="1">
      <c r="B120" s="278">
        <v>18</v>
      </c>
      <c r="C120" s="1215">
        <v>35108</v>
      </c>
      <c r="D120" s="1210" t="s">
        <v>3977</v>
      </c>
      <c r="E120" s="178" t="s">
        <v>5098</v>
      </c>
      <c r="F120" s="1198" t="str">
        <f>VLOOKUP(E120,'รหัส 1-2562-ม.ปลาย'!$B$12:$C$87,2)</f>
        <v>นักศึกษาวิชาทหาร</v>
      </c>
      <c r="G120" s="1391" t="s">
        <v>5121</v>
      </c>
      <c r="H120" s="1391" t="s">
        <v>4</v>
      </c>
      <c r="I120" s="1391" t="s">
        <v>4</v>
      </c>
      <c r="J120" s="1391" t="s">
        <v>4</v>
      </c>
      <c r="K120" s="1391" t="s">
        <v>4</v>
      </c>
      <c r="L120" s="1392">
        <v>1</v>
      </c>
      <c r="M120" s="1393">
        <f t="shared" si="25"/>
        <v>5</v>
      </c>
      <c r="N120" s="1392"/>
      <c r="O120" s="1392"/>
      <c r="P120" s="1392"/>
      <c r="Q120" s="1394">
        <f t="shared" si="26"/>
        <v>0</v>
      </c>
      <c r="R120" s="1392"/>
      <c r="S120" s="1395">
        <f t="shared" si="27"/>
        <v>5</v>
      </c>
      <c r="T120" s="1396">
        <f t="shared" si="28"/>
        <v>1</v>
      </c>
      <c r="U120" s="1397" t="str">
        <f t="shared" si="29"/>
        <v>ผ่าน</v>
      </c>
      <c r="V120" s="1398"/>
    </row>
    <row r="121" spans="2:22" s="202" customFormat="1" ht="18" customHeight="1">
      <c r="B121" s="548">
        <v>41</v>
      </c>
      <c r="C121" s="1215">
        <v>35058</v>
      </c>
      <c r="D121" s="1210" t="s">
        <v>3978</v>
      </c>
      <c r="E121" s="178" t="s">
        <v>5077</v>
      </c>
      <c r="F121" s="1198" t="str">
        <f>VLOOKUP(E121,'รหัส 1-2562-ม.ปลาย'!$B$12:$C$87,2)</f>
        <v>นักศึกษาวิชาทหาร</v>
      </c>
      <c r="G121" s="1391" t="s">
        <v>5121</v>
      </c>
      <c r="H121" s="1391" t="s">
        <v>4</v>
      </c>
      <c r="I121" s="1391" t="s">
        <v>4</v>
      </c>
      <c r="J121" s="1391" t="s">
        <v>4</v>
      </c>
      <c r="K121" s="1391" t="s">
        <v>4</v>
      </c>
      <c r="L121" s="1392">
        <v>0</v>
      </c>
      <c r="M121" s="1393">
        <f t="shared" si="25"/>
        <v>4</v>
      </c>
      <c r="N121" s="1392"/>
      <c r="O121" s="1392"/>
      <c r="P121" s="1392"/>
      <c r="Q121" s="1394">
        <f t="shared" si="26"/>
        <v>0</v>
      </c>
      <c r="R121" s="1392"/>
      <c r="S121" s="1395">
        <f t="shared" si="27"/>
        <v>4</v>
      </c>
      <c r="T121" s="1396">
        <f t="shared" si="28"/>
        <v>2</v>
      </c>
      <c r="U121" s="1397" t="str">
        <f t="shared" si="29"/>
        <v>ผ่าน</v>
      </c>
      <c r="V121" s="1398"/>
    </row>
    <row r="124" spans="2:22" s="202" customFormat="1" ht="18" customHeight="1">
      <c r="B124" s="878"/>
      <c r="C124" s="1213"/>
      <c r="D124" s="1201"/>
      <c r="E124" s="285"/>
      <c r="F124" s="1211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</row>
    <row r="125" spans="2:22" s="202" customFormat="1" ht="18" customHeight="1">
      <c r="B125" s="878"/>
      <c r="C125" s="1213"/>
      <c r="D125" s="1201"/>
      <c r="E125" s="285"/>
      <c r="F125" s="1211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</row>
    <row r="126" spans="2:22" s="202" customFormat="1" ht="18" customHeight="1">
      <c r="B126" s="878"/>
      <c r="C126" s="1213"/>
      <c r="D126" s="1201"/>
      <c r="E126" s="285"/>
      <c r="F126" s="1211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</row>
    <row r="127" spans="2:22" s="202" customFormat="1" ht="18" customHeight="1">
      <c r="B127" s="878"/>
      <c r="C127" s="1213"/>
      <c r="D127" s="1201"/>
      <c r="E127" s="285"/>
      <c r="F127" s="1211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</row>
    <row r="128" spans="2:22" s="202" customFormat="1" ht="102" customHeight="1">
      <c r="B128" s="827" t="s">
        <v>1</v>
      </c>
      <c r="C128" s="1205" t="s">
        <v>2</v>
      </c>
      <c r="D128" s="1202" t="s">
        <v>2116</v>
      </c>
      <c r="E128" s="828" t="s">
        <v>4793</v>
      </c>
      <c r="F128" s="1202" t="s">
        <v>4794</v>
      </c>
      <c r="G128" s="1385" t="s">
        <v>5107</v>
      </c>
      <c r="H128" s="1385" t="s">
        <v>5108</v>
      </c>
      <c r="I128" s="1385" t="s">
        <v>5109</v>
      </c>
      <c r="J128" s="1385" t="s">
        <v>5110</v>
      </c>
      <c r="K128" s="1385" t="s">
        <v>5111</v>
      </c>
      <c r="L128" s="1385" t="s">
        <v>5112</v>
      </c>
      <c r="M128" s="1386" t="s">
        <v>5113</v>
      </c>
      <c r="N128" s="1385" t="s">
        <v>5114</v>
      </c>
      <c r="O128" s="1385" t="s">
        <v>5115</v>
      </c>
      <c r="P128" s="1385" t="s">
        <v>5116</v>
      </c>
      <c r="Q128" s="1386" t="s">
        <v>5117</v>
      </c>
      <c r="R128" s="1385"/>
      <c r="S128" s="1387" t="s">
        <v>5118</v>
      </c>
      <c r="T128" s="1388" t="s">
        <v>5119</v>
      </c>
      <c r="U128" s="1385" t="s">
        <v>5120</v>
      </c>
      <c r="V128" s="1389" t="s">
        <v>4795</v>
      </c>
    </row>
    <row r="129" spans="2:22" s="202" customFormat="1" ht="18" customHeight="1">
      <c r="B129" s="278">
        <v>3</v>
      </c>
      <c r="C129" s="1214" t="s">
        <v>3979</v>
      </c>
      <c r="D129" s="1210" t="s">
        <v>3980</v>
      </c>
      <c r="E129" s="178" t="s">
        <v>5077</v>
      </c>
      <c r="F129" s="1198" t="str">
        <f>VLOOKUP(E129,'รหัส 1-2562-ม.ปลาย'!$B$12:$C$87,2)</f>
        <v>นักศึกษาวิชาทหาร</v>
      </c>
      <c r="G129" s="1391" t="s">
        <v>5121</v>
      </c>
      <c r="H129" s="1391" t="s">
        <v>4</v>
      </c>
      <c r="I129" s="1391" t="s">
        <v>4</v>
      </c>
      <c r="J129" s="1391" t="s">
        <v>4</v>
      </c>
      <c r="K129" s="1391" t="s">
        <v>4</v>
      </c>
      <c r="L129" s="1392">
        <v>1</v>
      </c>
      <c r="M129" s="1393">
        <f>L129+K129+J129+I129+H129+G129</f>
        <v>5</v>
      </c>
      <c r="N129" s="1392"/>
      <c r="O129" s="1392"/>
      <c r="P129" s="1392"/>
      <c r="Q129" s="1394">
        <f>P129+O129+N129</f>
        <v>0</v>
      </c>
      <c r="R129" s="1392"/>
      <c r="S129" s="1395">
        <f>Q129+M129</f>
        <v>5</v>
      </c>
      <c r="T129" s="1396">
        <f>6-S129</f>
        <v>1</v>
      </c>
      <c r="U129" s="1397" t="str">
        <f>IF(  T129 &gt; 3,"ไม่ผ่าน","ผ่าน")</f>
        <v>ผ่าน</v>
      </c>
      <c r="V129" s="1398"/>
    </row>
    <row r="130" spans="2:22" s="202" customFormat="1" ht="18" customHeight="1">
      <c r="B130" s="278">
        <v>4</v>
      </c>
      <c r="C130" s="1214" t="s">
        <v>3981</v>
      </c>
      <c r="D130" s="1210" t="s">
        <v>3982</v>
      </c>
      <c r="E130" s="178" t="s">
        <v>5077</v>
      </c>
      <c r="F130" s="1198" t="str">
        <f>VLOOKUP(E130,'รหัส 1-2562-ม.ปลาย'!$B$12:$C$87,2)</f>
        <v>นักศึกษาวิชาทหาร</v>
      </c>
      <c r="G130" s="1391" t="s">
        <v>5121</v>
      </c>
      <c r="H130" s="1391" t="s">
        <v>4</v>
      </c>
      <c r="I130" s="1391" t="s">
        <v>4</v>
      </c>
      <c r="J130" s="1391" t="s">
        <v>4</v>
      </c>
      <c r="K130" s="1391" t="s">
        <v>5121</v>
      </c>
      <c r="L130" s="1392">
        <v>0</v>
      </c>
      <c r="M130" s="1393">
        <f t="shared" ref="M130:M139" si="30">L130+K130+J130+I130+H130+G130</f>
        <v>3</v>
      </c>
      <c r="N130" s="1392"/>
      <c r="O130" s="1392"/>
      <c r="P130" s="1392"/>
      <c r="Q130" s="1394">
        <f t="shared" ref="Q130:Q139" si="31">P130+O130+N130</f>
        <v>0</v>
      </c>
      <c r="R130" s="1392"/>
      <c r="S130" s="1395">
        <f t="shared" ref="S130:S139" si="32">Q130+M130</f>
        <v>3</v>
      </c>
      <c r="T130" s="1396">
        <f t="shared" ref="T130:T139" si="33">6-S130</f>
        <v>3</v>
      </c>
      <c r="U130" s="1397" t="str">
        <f t="shared" ref="U130:U139" si="34">IF(  T130 &gt; 3,"ไม่ผ่าน","ผ่าน")</f>
        <v>ผ่าน</v>
      </c>
      <c r="V130" s="1398"/>
    </row>
    <row r="131" spans="2:22" s="202" customFormat="1" ht="18" customHeight="1">
      <c r="B131" s="278">
        <v>6</v>
      </c>
      <c r="C131" s="1214" t="s">
        <v>3983</v>
      </c>
      <c r="D131" s="1210" t="s">
        <v>3984</v>
      </c>
      <c r="E131" s="178" t="s">
        <v>5077</v>
      </c>
      <c r="F131" s="1198" t="str">
        <f>VLOOKUP(E131,'รหัส 1-2562-ม.ปลาย'!$B$12:$C$87,2)</f>
        <v>นักศึกษาวิชาทหาร</v>
      </c>
      <c r="G131" s="1391" t="s">
        <v>5121</v>
      </c>
      <c r="H131" s="1391" t="s">
        <v>4</v>
      </c>
      <c r="I131" s="1391" t="s">
        <v>4</v>
      </c>
      <c r="J131" s="1391" t="s">
        <v>4</v>
      </c>
      <c r="K131" s="1391" t="s">
        <v>4</v>
      </c>
      <c r="L131" s="1392">
        <v>1</v>
      </c>
      <c r="M131" s="1393">
        <f t="shared" si="30"/>
        <v>5</v>
      </c>
      <c r="N131" s="1392"/>
      <c r="O131" s="1392"/>
      <c r="P131" s="1392"/>
      <c r="Q131" s="1394">
        <f t="shared" si="31"/>
        <v>0</v>
      </c>
      <c r="R131" s="1392"/>
      <c r="S131" s="1395">
        <f t="shared" si="32"/>
        <v>5</v>
      </c>
      <c r="T131" s="1396">
        <f t="shared" si="33"/>
        <v>1</v>
      </c>
      <c r="U131" s="1397" t="str">
        <f t="shared" si="34"/>
        <v>ผ่าน</v>
      </c>
      <c r="V131" s="1398"/>
    </row>
    <row r="132" spans="2:22" s="202" customFormat="1" ht="18" customHeight="1">
      <c r="B132" s="278">
        <v>7</v>
      </c>
      <c r="C132" s="1214" t="s">
        <v>3985</v>
      </c>
      <c r="D132" s="1210" t="s">
        <v>3986</v>
      </c>
      <c r="E132" s="178" t="s">
        <v>5097</v>
      </c>
      <c r="F132" s="1198" t="str">
        <f>VLOOKUP(E132,'รหัส 1-2562-ม.ปลาย'!$B$12:$C$87,2)</f>
        <v>นักศึกษาวิชาทหาร</v>
      </c>
      <c r="G132" s="1391" t="s">
        <v>5121</v>
      </c>
      <c r="H132" s="1391" t="s">
        <v>4</v>
      </c>
      <c r="I132" s="1391" t="s">
        <v>4</v>
      </c>
      <c r="J132" s="1391" t="s">
        <v>4</v>
      </c>
      <c r="K132" s="1391" t="s">
        <v>4</v>
      </c>
      <c r="L132" s="1392">
        <v>1</v>
      </c>
      <c r="M132" s="1393">
        <f t="shared" si="30"/>
        <v>5</v>
      </c>
      <c r="N132" s="1392"/>
      <c r="O132" s="1392"/>
      <c r="P132" s="1392"/>
      <c r="Q132" s="1394">
        <f t="shared" si="31"/>
        <v>0</v>
      </c>
      <c r="R132" s="1392"/>
      <c r="S132" s="1395">
        <f t="shared" si="32"/>
        <v>5</v>
      </c>
      <c r="T132" s="1396">
        <f t="shared" si="33"/>
        <v>1</v>
      </c>
      <c r="U132" s="1397" t="str">
        <f t="shared" si="34"/>
        <v>ผ่าน</v>
      </c>
      <c r="V132" s="1398"/>
    </row>
    <row r="133" spans="2:22" s="202" customFormat="1" ht="18" customHeight="1">
      <c r="B133" s="278">
        <v>8</v>
      </c>
      <c r="C133" s="1214" t="s">
        <v>3987</v>
      </c>
      <c r="D133" s="1210" t="s">
        <v>3988</v>
      </c>
      <c r="E133" s="178" t="s">
        <v>5098</v>
      </c>
      <c r="F133" s="1198" t="str">
        <f>VLOOKUP(E133,'รหัส 1-2562-ม.ปลาย'!$B$12:$C$87,2)</f>
        <v>นักศึกษาวิชาทหาร</v>
      </c>
      <c r="G133" s="1391" t="s">
        <v>5121</v>
      </c>
      <c r="H133" s="1391" t="s">
        <v>4</v>
      </c>
      <c r="I133" s="1391" t="s">
        <v>4</v>
      </c>
      <c r="J133" s="1391" t="s">
        <v>4</v>
      </c>
      <c r="K133" s="1391" t="s">
        <v>4</v>
      </c>
      <c r="L133" s="1392">
        <v>1</v>
      </c>
      <c r="M133" s="1393">
        <f t="shared" si="30"/>
        <v>5</v>
      </c>
      <c r="N133" s="1392"/>
      <c r="O133" s="1392"/>
      <c r="P133" s="1392"/>
      <c r="Q133" s="1394">
        <f t="shared" si="31"/>
        <v>0</v>
      </c>
      <c r="R133" s="1392"/>
      <c r="S133" s="1395">
        <f t="shared" si="32"/>
        <v>5</v>
      </c>
      <c r="T133" s="1396">
        <f t="shared" si="33"/>
        <v>1</v>
      </c>
      <c r="U133" s="1397" t="str">
        <f t="shared" si="34"/>
        <v>ผ่าน</v>
      </c>
      <c r="V133" s="1398"/>
    </row>
    <row r="134" spans="2:22" s="202" customFormat="1" ht="18" customHeight="1">
      <c r="B134" s="278">
        <v>9</v>
      </c>
      <c r="C134" s="1214" t="s">
        <v>3989</v>
      </c>
      <c r="D134" s="1210" t="s">
        <v>3990</v>
      </c>
      <c r="E134" s="178" t="s">
        <v>5099</v>
      </c>
      <c r="F134" s="1198" t="str">
        <f>VLOOKUP(E134,'รหัส 1-2562-ม.ปลาย'!$B$12:$C$87,2)</f>
        <v>นักศึกษาวิชาทหาร</v>
      </c>
      <c r="G134" s="1391" t="s">
        <v>5121</v>
      </c>
      <c r="H134" s="1391" t="s">
        <v>4</v>
      </c>
      <c r="I134" s="1391" t="s">
        <v>4</v>
      </c>
      <c r="J134" s="1391" t="s">
        <v>4</v>
      </c>
      <c r="K134" s="1391" t="s">
        <v>4</v>
      </c>
      <c r="L134" s="1392">
        <v>1</v>
      </c>
      <c r="M134" s="1393">
        <f t="shared" si="30"/>
        <v>5</v>
      </c>
      <c r="N134" s="1392"/>
      <c r="O134" s="1392"/>
      <c r="P134" s="1392"/>
      <c r="Q134" s="1394">
        <f t="shared" si="31"/>
        <v>0</v>
      </c>
      <c r="R134" s="1392"/>
      <c r="S134" s="1395">
        <f t="shared" si="32"/>
        <v>5</v>
      </c>
      <c r="T134" s="1396">
        <f t="shared" si="33"/>
        <v>1</v>
      </c>
      <c r="U134" s="1397" t="str">
        <f t="shared" si="34"/>
        <v>ผ่าน</v>
      </c>
      <c r="V134" s="1398"/>
    </row>
    <row r="135" spans="2:22" s="202" customFormat="1" ht="18" customHeight="1">
      <c r="B135" s="278">
        <v>10</v>
      </c>
      <c r="C135" s="1214" t="s">
        <v>3991</v>
      </c>
      <c r="D135" s="1210" t="s">
        <v>3992</v>
      </c>
      <c r="E135" s="178" t="s">
        <v>5100</v>
      </c>
      <c r="F135" s="1198" t="str">
        <f>VLOOKUP(E135,'รหัส 1-2562-ม.ปลาย'!$B$12:$C$87,2)</f>
        <v>นักศึกษาวิชาทหาร</v>
      </c>
      <c r="G135" s="1391" t="s">
        <v>5121</v>
      </c>
      <c r="H135" s="1391" t="s">
        <v>4</v>
      </c>
      <c r="I135" s="1391" t="s">
        <v>4</v>
      </c>
      <c r="J135" s="1391" t="s">
        <v>4</v>
      </c>
      <c r="K135" s="1391" t="s">
        <v>4</v>
      </c>
      <c r="L135" s="1392">
        <v>1</v>
      </c>
      <c r="M135" s="1393">
        <f t="shared" si="30"/>
        <v>5</v>
      </c>
      <c r="N135" s="1392"/>
      <c r="O135" s="1392"/>
      <c r="P135" s="1392"/>
      <c r="Q135" s="1394">
        <f t="shared" si="31"/>
        <v>0</v>
      </c>
      <c r="R135" s="1392"/>
      <c r="S135" s="1395">
        <f t="shared" si="32"/>
        <v>5</v>
      </c>
      <c r="T135" s="1396">
        <f t="shared" si="33"/>
        <v>1</v>
      </c>
      <c r="U135" s="1397" t="str">
        <f t="shared" si="34"/>
        <v>ผ่าน</v>
      </c>
      <c r="V135" s="1398"/>
    </row>
    <row r="136" spans="2:22" s="202" customFormat="1" ht="18" customHeight="1">
      <c r="B136" s="278">
        <v>13</v>
      </c>
      <c r="C136" s="1220">
        <v>35083</v>
      </c>
      <c r="D136" s="1210" t="s">
        <v>3993</v>
      </c>
      <c r="E136" s="178" t="s">
        <v>5077</v>
      </c>
      <c r="F136" s="1198" t="str">
        <f>VLOOKUP(E136,'รหัส 1-2562-ม.ปลาย'!$B$12:$C$87,2)</f>
        <v>นักศึกษาวิชาทหาร</v>
      </c>
      <c r="G136" s="1391" t="s">
        <v>5121</v>
      </c>
      <c r="H136" s="1391" t="s">
        <v>4</v>
      </c>
      <c r="I136" s="1391" t="s">
        <v>4</v>
      </c>
      <c r="J136" s="1391" t="s">
        <v>4</v>
      </c>
      <c r="K136" s="1391" t="s">
        <v>4</v>
      </c>
      <c r="L136" s="1392">
        <v>1</v>
      </c>
      <c r="M136" s="1393">
        <f t="shared" si="30"/>
        <v>5</v>
      </c>
      <c r="N136" s="1392"/>
      <c r="O136" s="1392"/>
      <c r="P136" s="1392"/>
      <c r="Q136" s="1394">
        <f t="shared" si="31"/>
        <v>0</v>
      </c>
      <c r="R136" s="1392"/>
      <c r="S136" s="1395">
        <f t="shared" si="32"/>
        <v>5</v>
      </c>
      <c r="T136" s="1396">
        <f t="shared" si="33"/>
        <v>1</v>
      </c>
      <c r="U136" s="1397" t="str">
        <f t="shared" si="34"/>
        <v>ผ่าน</v>
      </c>
      <c r="V136" s="1398"/>
    </row>
    <row r="137" spans="2:22" s="202" customFormat="1" ht="18" customHeight="1">
      <c r="B137" s="278">
        <v>15</v>
      </c>
      <c r="C137" s="1220">
        <v>35113</v>
      </c>
      <c r="D137" s="1210" t="s">
        <v>3994</v>
      </c>
      <c r="E137" s="178" t="s">
        <v>5077</v>
      </c>
      <c r="F137" s="1198" t="str">
        <f>VLOOKUP(E137,'รหัส 1-2562-ม.ปลาย'!$B$12:$C$87,2)</f>
        <v>นักศึกษาวิชาทหาร</v>
      </c>
      <c r="G137" s="1391" t="s">
        <v>5121</v>
      </c>
      <c r="H137" s="1391" t="s">
        <v>4</v>
      </c>
      <c r="I137" s="1391" t="s">
        <v>4</v>
      </c>
      <c r="J137" s="1391" t="s">
        <v>4</v>
      </c>
      <c r="K137" s="1391" t="s">
        <v>4</v>
      </c>
      <c r="L137" s="1392">
        <v>0</v>
      </c>
      <c r="M137" s="1393">
        <f t="shared" si="30"/>
        <v>4</v>
      </c>
      <c r="N137" s="1392"/>
      <c r="O137" s="1392"/>
      <c r="P137" s="1392"/>
      <c r="Q137" s="1394">
        <f t="shared" si="31"/>
        <v>0</v>
      </c>
      <c r="R137" s="1392"/>
      <c r="S137" s="1395">
        <f t="shared" si="32"/>
        <v>4</v>
      </c>
      <c r="T137" s="1396">
        <f t="shared" si="33"/>
        <v>2</v>
      </c>
      <c r="U137" s="1397" t="str">
        <f t="shared" si="34"/>
        <v>ผ่าน</v>
      </c>
      <c r="V137" s="1398"/>
    </row>
    <row r="138" spans="2:22" s="202" customFormat="1" ht="18" customHeight="1">
      <c r="B138" s="278">
        <v>16</v>
      </c>
      <c r="C138" s="1220">
        <v>35116</v>
      </c>
      <c r="D138" s="1210" t="s">
        <v>3995</v>
      </c>
      <c r="E138" s="178" t="s">
        <v>5077</v>
      </c>
      <c r="F138" s="1198" t="str">
        <f>VLOOKUP(E138,'รหัส 1-2562-ม.ปลาย'!$B$12:$C$87,2)</f>
        <v>นักศึกษาวิชาทหาร</v>
      </c>
      <c r="G138" s="1391" t="s">
        <v>5121</v>
      </c>
      <c r="H138" s="1391" t="s">
        <v>4</v>
      </c>
      <c r="I138" s="1391" t="s">
        <v>4</v>
      </c>
      <c r="J138" s="1391" t="s">
        <v>4</v>
      </c>
      <c r="K138" s="1391" t="s">
        <v>4</v>
      </c>
      <c r="L138" s="1392">
        <v>0</v>
      </c>
      <c r="M138" s="1393">
        <f t="shared" si="30"/>
        <v>4</v>
      </c>
      <c r="N138" s="1392"/>
      <c r="O138" s="1392"/>
      <c r="P138" s="1392"/>
      <c r="Q138" s="1394">
        <f t="shared" si="31"/>
        <v>0</v>
      </c>
      <c r="R138" s="1392"/>
      <c r="S138" s="1395">
        <f t="shared" si="32"/>
        <v>4</v>
      </c>
      <c r="T138" s="1396">
        <f t="shared" si="33"/>
        <v>2</v>
      </c>
      <c r="U138" s="1397" t="str">
        <f t="shared" si="34"/>
        <v>ผ่าน</v>
      </c>
      <c r="V138" s="1398"/>
    </row>
    <row r="139" spans="2:22" s="202" customFormat="1" ht="18" customHeight="1">
      <c r="B139" s="278">
        <v>36</v>
      </c>
      <c r="C139" s="1220">
        <v>35028</v>
      </c>
      <c r="D139" s="1210" t="s">
        <v>3996</v>
      </c>
      <c r="E139" s="178" t="s">
        <v>5077</v>
      </c>
      <c r="F139" s="1198" t="str">
        <f>VLOOKUP(E139,'รหัส 1-2562-ม.ปลาย'!$B$12:$C$87,2)</f>
        <v>นักศึกษาวิชาทหาร</v>
      </c>
      <c r="G139" s="1391" t="s">
        <v>5121</v>
      </c>
      <c r="H139" s="1391" t="s">
        <v>4</v>
      </c>
      <c r="I139" s="1391" t="s">
        <v>4</v>
      </c>
      <c r="J139" s="1391" t="s">
        <v>4</v>
      </c>
      <c r="K139" s="1391" t="s">
        <v>5121</v>
      </c>
      <c r="L139" s="1392">
        <v>0</v>
      </c>
      <c r="M139" s="1393">
        <f t="shared" si="30"/>
        <v>3</v>
      </c>
      <c r="N139" s="1392"/>
      <c r="O139" s="1392"/>
      <c r="P139" s="1392"/>
      <c r="Q139" s="1394">
        <f t="shared" si="31"/>
        <v>0</v>
      </c>
      <c r="R139" s="1392"/>
      <c r="S139" s="1395">
        <f t="shared" si="32"/>
        <v>3</v>
      </c>
      <c r="T139" s="1396">
        <f t="shared" si="33"/>
        <v>3</v>
      </c>
      <c r="U139" s="1397" t="str">
        <f t="shared" si="34"/>
        <v>ผ่าน</v>
      </c>
      <c r="V139" s="1398"/>
    </row>
    <row r="143" spans="2:22" s="202" customFormat="1" ht="18" customHeight="1">
      <c r="B143" s="878"/>
      <c r="C143" s="1213"/>
      <c r="D143" s="1201"/>
      <c r="E143" s="285"/>
      <c r="F143" s="1211"/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</row>
    <row r="144" spans="2:22" s="202" customFormat="1" ht="18" customHeight="1">
      <c r="B144" s="878"/>
      <c r="C144" s="1213"/>
      <c r="D144" s="1201"/>
      <c r="E144" s="285"/>
      <c r="F144" s="1211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</row>
    <row r="145" spans="2:23" s="202" customFormat="1" ht="18" customHeight="1">
      <c r="B145" s="878"/>
      <c r="C145" s="1213"/>
      <c r="D145" s="1201"/>
      <c r="E145" s="285"/>
      <c r="F145" s="1211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</row>
    <row r="146" spans="2:23" s="202" customFormat="1" ht="18" customHeight="1">
      <c r="B146" s="878"/>
      <c r="C146" s="1213"/>
      <c r="D146" s="1201"/>
      <c r="E146" s="285"/>
      <c r="F146" s="1211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</row>
    <row r="147" spans="2:23" s="202" customFormat="1" ht="102" customHeight="1">
      <c r="B147" s="827" t="s">
        <v>1</v>
      </c>
      <c r="C147" s="1205" t="s">
        <v>2</v>
      </c>
      <c r="D147" s="1202" t="s">
        <v>2116</v>
      </c>
      <c r="E147" s="828" t="s">
        <v>4793</v>
      </c>
      <c r="F147" s="1202" t="s">
        <v>4794</v>
      </c>
      <c r="G147" s="1385" t="s">
        <v>5107</v>
      </c>
      <c r="H147" s="1385" t="s">
        <v>5108</v>
      </c>
      <c r="I147" s="1385" t="s">
        <v>5109</v>
      </c>
      <c r="J147" s="1385" t="s">
        <v>5110</v>
      </c>
      <c r="K147" s="1385" t="s">
        <v>5111</v>
      </c>
      <c r="L147" s="1385" t="s">
        <v>5112</v>
      </c>
      <c r="M147" s="1386" t="s">
        <v>5113</v>
      </c>
      <c r="N147" s="1385" t="s">
        <v>5114</v>
      </c>
      <c r="O147" s="1385" t="s">
        <v>5115</v>
      </c>
      <c r="P147" s="1385" t="s">
        <v>5116</v>
      </c>
      <c r="Q147" s="1386" t="s">
        <v>5117</v>
      </c>
      <c r="R147" s="1385"/>
      <c r="S147" s="1387" t="s">
        <v>5118</v>
      </c>
      <c r="T147" s="1388" t="s">
        <v>5119</v>
      </c>
      <c r="U147" s="1385" t="s">
        <v>5120</v>
      </c>
      <c r="V147" s="1389" t="s">
        <v>4795</v>
      </c>
    </row>
    <row r="148" spans="2:23" s="202" customFormat="1" ht="18" customHeight="1">
      <c r="B148" s="278">
        <v>5</v>
      </c>
      <c r="C148" s="1219" t="s">
        <v>3997</v>
      </c>
      <c r="D148" s="1207" t="s">
        <v>3998</v>
      </c>
      <c r="E148" s="178" t="s">
        <v>5077</v>
      </c>
      <c r="F148" s="1198" t="str">
        <f>VLOOKUP(E148,'รหัส 1-2562-ม.ปลาย'!$B$12:$C$87,2)</f>
        <v>นักศึกษาวิชาทหาร</v>
      </c>
      <c r="G148" s="1391" t="s">
        <v>5121</v>
      </c>
      <c r="H148" s="1391" t="s">
        <v>4</v>
      </c>
      <c r="I148" s="1391" t="s">
        <v>4</v>
      </c>
      <c r="J148" s="1391" t="s">
        <v>4</v>
      </c>
      <c r="K148" s="1391" t="s">
        <v>4</v>
      </c>
      <c r="L148" s="1392">
        <v>1</v>
      </c>
      <c r="M148" s="1393">
        <f>L148+K148+J148+I148+H148+G148</f>
        <v>5</v>
      </c>
      <c r="N148" s="1392"/>
      <c r="O148" s="1392"/>
      <c r="P148" s="1392"/>
      <c r="Q148" s="1394">
        <f>P148+O148+N148</f>
        <v>0</v>
      </c>
      <c r="R148" s="1392"/>
      <c r="S148" s="1395">
        <f>Q148+M148</f>
        <v>5</v>
      </c>
      <c r="T148" s="1396">
        <f>6-S148</f>
        <v>1</v>
      </c>
      <c r="U148" s="1397" t="str">
        <f>IF(  T148 &gt; 3,"ไม่ผ่าน","ผ่าน")</f>
        <v>ผ่าน</v>
      </c>
      <c r="V148" s="1398"/>
    </row>
    <row r="149" spans="2:23" s="202" customFormat="1" ht="18" customHeight="1">
      <c r="B149" s="278">
        <v>6</v>
      </c>
      <c r="C149" s="1219" t="s">
        <v>3999</v>
      </c>
      <c r="D149" s="1207" t="s">
        <v>4000</v>
      </c>
      <c r="E149" s="178" t="s">
        <v>5077</v>
      </c>
      <c r="F149" s="1198" t="str">
        <f>VLOOKUP(E149,'รหัส 1-2562-ม.ปลาย'!$B$12:$C$87,2)</f>
        <v>นักศึกษาวิชาทหาร</v>
      </c>
      <c r="G149" s="1391" t="s">
        <v>5121</v>
      </c>
      <c r="H149" s="1391" t="s">
        <v>4</v>
      </c>
      <c r="I149" s="1391" t="s">
        <v>4</v>
      </c>
      <c r="J149" s="1391" t="s">
        <v>4</v>
      </c>
      <c r="K149" s="1391" t="s">
        <v>4</v>
      </c>
      <c r="L149" s="1392">
        <v>0</v>
      </c>
      <c r="M149" s="1393">
        <f t="shared" ref="M149:M152" si="35">L149+K149+J149+I149+H149+G149</f>
        <v>4</v>
      </c>
      <c r="N149" s="1392"/>
      <c r="O149" s="1392"/>
      <c r="P149" s="1392"/>
      <c r="Q149" s="1394">
        <f t="shared" ref="Q149:Q152" si="36">P149+O149+N149</f>
        <v>0</v>
      </c>
      <c r="R149" s="1392"/>
      <c r="S149" s="1395">
        <f t="shared" ref="S149:S152" si="37">Q149+M149</f>
        <v>4</v>
      </c>
      <c r="T149" s="1396">
        <f t="shared" ref="T149:T152" si="38">6-S149</f>
        <v>2</v>
      </c>
      <c r="U149" s="1397" t="str">
        <f t="shared" ref="U149:U152" si="39">IF(  T149 &gt; 3,"ไม่ผ่าน","ผ่าน")</f>
        <v>ผ่าน</v>
      </c>
      <c r="V149" s="1398"/>
    </row>
    <row r="150" spans="2:23" s="202" customFormat="1" ht="18" customHeight="1">
      <c r="B150" s="278">
        <v>8</v>
      </c>
      <c r="C150" s="1219" t="s">
        <v>4001</v>
      </c>
      <c r="D150" s="1207" t="s">
        <v>4002</v>
      </c>
      <c r="E150" s="178" t="s">
        <v>5077</v>
      </c>
      <c r="F150" s="1198" t="str">
        <f>VLOOKUP(E150,'รหัส 1-2562-ม.ปลาย'!$B$12:$C$87,2)</f>
        <v>นักศึกษาวิชาทหาร</v>
      </c>
      <c r="G150" s="1391" t="s">
        <v>5121</v>
      </c>
      <c r="H150" s="1391" t="s">
        <v>5121</v>
      </c>
      <c r="I150" s="1391" t="s">
        <v>4</v>
      </c>
      <c r="J150" s="1391" t="s">
        <v>4</v>
      </c>
      <c r="K150" s="1391" t="s">
        <v>4</v>
      </c>
      <c r="L150" s="1392">
        <v>1</v>
      </c>
      <c r="M150" s="1393">
        <f t="shared" si="35"/>
        <v>4</v>
      </c>
      <c r="N150" s="1392"/>
      <c r="O150" s="1392"/>
      <c r="P150" s="1392"/>
      <c r="Q150" s="1394">
        <f t="shared" si="36"/>
        <v>0</v>
      </c>
      <c r="R150" s="1392"/>
      <c r="S150" s="1395">
        <f t="shared" si="37"/>
        <v>4</v>
      </c>
      <c r="T150" s="1396">
        <f t="shared" si="38"/>
        <v>2</v>
      </c>
      <c r="U150" s="1397" t="str">
        <f t="shared" si="39"/>
        <v>ผ่าน</v>
      </c>
      <c r="V150" s="1398"/>
    </row>
    <row r="151" spans="2:23" s="202" customFormat="1" ht="18" customHeight="1">
      <c r="B151" s="278">
        <v>11</v>
      </c>
      <c r="C151" s="1215">
        <v>35020</v>
      </c>
      <c r="D151" s="1207" t="s">
        <v>4003</v>
      </c>
      <c r="E151" s="178" t="s">
        <v>5077</v>
      </c>
      <c r="F151" s="1198" t="str">
        <f>VLOOKUP(E151,'รหัส 1-2562-ม.ปลาย'!$B$12:$C$87,2)</f>
        <v>นักศึกษาวิชาทหาร</v>
      </c>
      <c r="G151" s="1391" t="s">
        <v>5121</v>
      </c>
      <c r="H151" s="1391" t="s">
        <v>4</v>
      </c>
      <c r="I151" s="1391" t="s">
        <v>4</v>
      </c>
      <c r="J151" s="1391" t="s">
        <v>4</v>
      </c>
      <c r="K151" s="1391" t="s">
        <v>5121</v>
      </c>
      <c r="L151" s="1392">
        <v>0</v>
      </c>
      <c r="M151" s="1393">
        <f t="shared" si="35"/>
        <v>3</v>
      </c>
      <c r="N151" s="1392"/>
      <c r="O151" s="1392"/>
      <c r="P151" s="1392"/>
      <c r="Q151" s="1394">
        <f t="shared" si="36"/>
        <v>0</v>
      </c>
      <c r="R151" s="1392"/>
      <c r="S151" s="1395">
        <f t="shared" si="37"/>
        <v>3</v>
      </c>
      <c r="T151" s="1396">
        <f t="shared" si="38"/>
        <v>3</v>
      </c>
      <c r="U151" s="1397" t="str">
        <f t="shared" si="39"/>
        <v>ผ่าน</v>
      </c>
      <c r="V151" s="1398"/>
      <c r="W151" s="1399"/>
    </row>
    <row r="152" spans="2:23" s="202" customFormat="1" ht="18" customHeight="1">
      <c r="B152" s="278">
        <v>13</v>
      </c>
      <c r="C152" s="1215">
        <v>35074</v>
      </c>
      <c r="D152" s="1207" t="s">
        <v>4004</v>
      </c>
      <c r="E152" s="178" t="s">
        <v>5077</v>
      </c>
      <c r="F152" s="1198" t="str">
        <f>VLOOKUP(E152,'รหัส 1-2562-ม.ปลาย'!$B$12:$C$87,2)</f>
        <v>นักศึกษาวิชาทหาร</v>
      </c>
      <c r="G152" s="1391" t="s">
        <v>5121</v>
      </c>
      <c r="H152" s="1391" t="s">
        <v>5121</v>
      </c>
      <c r="I152" s="1391" t="s">
        <v>4</v>
      </c>
      <c r="J152" s="1391" t="s">
        <v>4</v>
      </c>
      <c r="K152" s="1391" t="s">
        <v>4</v>
      </c>
      <c r="L152" s="1392">
        <v>0</v>
      </c>
      <c r="M152" s="1393">
        <f t="shared" si="35"/>
        <v>3</v>
      </c>
      <c r="N152" s="1392"/>
      <c r="O152" s="1392"/>
      <c r="P152" s="1392"/>
      <c r="Q152" s="1394">
        <f t="shared" si="36"/>
        <v>0</v>
      </c>
      <c r="R152" s="1392"/>
      <c r="S152" s="1395">
        <f t="shared" si="37"/>
        <v>3</v>
      </c>
      <c r="T152" s="1396">
        <f t="shared" si="38"/>
        <v>3</v>
      </c>
      <c r="U152" s="1397" t="str">
        <f t="shared" si="39"/>
        <v>ผ่าน</v>
      </c>
      <c r="V152" s="1398"/>
    </row>
    <row r="156" spans="2:23" s="202" customFormat="1" ht="18" customHeight="1">
      <c r="B156" s="878"/>
      <c r="C156" s="1213"/>
      <c r="D156" s="1201"/>
      <c r="E156" s="285"/>
      <c r="F156" s="1211"/>
      <c r="G156" s="285"/>
      <c r="H156" s="285"/>
      <c r="I156" s="285"/>
      <c r="J156" s="285"/>
      <c r="K156" s="285"/>
      <c r="L156" s="285"/>
      <c r="M156" s="285"/>
      <c r="N156" s="285"/>
      <c r="O156" s="285"/>
      <c r="P156" s="285"/>
    </row>
    <row r="157" spans="2:23" s="202" customFormat="1" ht="18" customHeight="1">
      <c r="B157" s="878"/>
      <c r="C157" s="1213"/>
      <c r="D157" s="1201"/>
      <c r="E157" s="285"/>
      <c r="F157" s="1211"/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</row>
    <row r="158" spans="2:23" s="202" customFormat="1" ht="18" customHeight="1">
      <c r="B158" s="878"/>
      <c r="C158" s="1213"/>
      <c r="D158" s="1201"/>
      <c r="E158" s="285"/>
      <c r="F158" s="1211"/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</row>
    <row r="159" spans="2:23" s="202" customFormat="1" ht="18" customHeight="1">
      <c r="B159" s="878"/>
      <c r="C159" s="1213"/>
      <c r="D159" s="1201"/>
      <c r="E159" s="285"/>
      <c r="F159" s="1211"/>
      <c r="G159" s="285"/>
      <c r="H159" s="285"/>
      <c r="I159" s="285"/>
      <c r="J159" s="285"/>
      <c r="K159" s="285"/>
      <c r="L159" s="285"/>
      <c r="M159" s="285"/>
      <c r="N159" s="285"/>
      <c r="O159" s="285"/>
      <c r="P159" s="285"/>
    </row>
    <row r="160" spans="2:23" s="202" customFormat="1" ht="102" customHeight="1">
      <c r="B160" s="827" t="s">
        <v>1</v>
      </c>
      <c r="C160" s="1205" t="s">
        <v>2</v>
      </c>
      <c r="D160" s="1202" t="s">
        <v>2116</v>
      </c>
      <c r="E160" s="828" t="s">
        <v>4793</v>
      </c>
      <c r="F160" s="1202" t="s">
        <v>4794</v>
      </c>
      <c r="G160" s="1385" t="s">
        <v>5107</v>
      </c>
      <c r="H160" s="1385" t="s">
        <v>5108</v>
      </c>
      <c r="I160" s="1385" t="s">
        <v>5109</v>
      </c>
      <c r="J160" s="1385" t="s">
        <v>5110</v>
      </c>
      <c r="K160" s="1385" t="s">
        <v>5111</v>
      </c>
      <c r="L160" s="1385" t="s">
        <v>5112</v>
      </c>
      <c r="M160" s="1386" t="s">
        <v>5113</v>
      </c>
      <c r="N160" s="1385" t="s">
        <v>5114</v>
      </c>
      <c r="O160" s="1385" t="s">
        <v>5115</v>
      </c>
      <c r="P160" s="1385" t="s">
        <v>5116</v>
      </c>
      <c r="Q160" s="1386" t="s">
        <v>5117</v>
      </c>
      <c r="R160" s="1385"/>
      <c r="S160" s="1387" t="s">
        <v>5118</v>
      </c>
      <c r="T160" s="1388" t="s">
        <v>5119</v>
      </c>
      <c r="U160" s="1385" t="s">
        <v>5120</v>
      </c>
      <c r="V160" s="1389" t="s">
        <v>4795</v>
      </c>
    </row>
    <row r="161" spans="2:22" s="202" customFormat="1" ht="18" customHeight="1">
      <c r="B161" s="278">
        <v>3</v>
      </c>
      <c r="C161" s="1219" t="s">
        <v>4005</v>
      </c>
      <c r="D161" s="1207" t="s">
        <v>4006</v>
      </c>
      <c r="E161" s="178" t="s">
        <v>5077</v>
      </c>
      <c r="F161" s="1198" t="str">
        <f>VLOOKUP(E161,'รหัส 1-2562-ม.ปลาย'!$B$12:$C$87,2)</f>
        <v>นักศึกษาวิชาทหาร</v>
      </c>
      <c r="G161" s="1391" t="s">
        <v>5121</v>
      </c>
      <c r="H161" s="1391" t="s">
        <v>4</v>
      </c>
      <c r="I161" s="1391" t="s">
        <v>4</v>
      </c>
      <c r="J161" s="1391" t="s">
        <v>5121</v>
      </c>
      <c r="K161" s="1391" t="s">
        <v>5121</v>
      </c>
      <c r="L161" s="1392">
        <v>1</v>
      </c>
      <c r="M161" s="1393">
        <f>L161+K161+J161+I161+H161+G161</f>
        <v>3</v>
      </c>
      <c r="N161" s="1392"/>
      <c r="O161" s="1392"/>
      <c r="P161" s="1392"/>
      <c r="Q161" s="1394">
        <f>P161+O161+N161</f>
        <v>0</v>
      </c>
      <c r="R161" s="1392"/>
      <c r="S161" s="1395">
        <f>Q161+M161</f>
        <v>3</v>
      </c>
      <c r="T161" s="1396">
        <f>6-S161</f>
        <v>3</v>
      </c>
      <c r="U161" s="1397" t="str">
        <f>IF(  T161 &gt; 3,"ไม่ผ่าน","ผ่าน")</f>
        <v>ผ่าน</v>
      </c>
      <c r="V161" s="1398"/>
    </row>
    <row r="162" spans="2:22" s="202" customFormat="1" ht="18" customHeight="1">
      <c r="B162" s="278">
        <v>4</v>
      </c>
      <c r="C162" s="1219" t="s">
        <v>4007</v>
      </c>
      <c r="D162" s="1207" t="s">
        <v>4008</v>
      </c>
      <c r="E162" s="178" t="s">
        <v>5077</v>
      </c>
      <c r="F162" s="1198" t="str">
        <f>VLOOKUP(E162,'รหัส 1-2562-ม.ปลาย'!$B$12:$C$87,2)</f>
        <v>นักศึกษาวิชาทหาร</v>
      </c>
      <c r="G162" s="1391" t="s">
        <v>5121</v>
      </c>
      <c r="H162" s="1391" t="s">
        <v>5121</v>
      </c>
      <c r="I162" s="1391" t="s">
        <v>4</v>
      </c>
      <c r="J162" s="1391" t="s">
        <v>4</v>
      </c>
      <c r="K162" s="1391" t="s">
        <v>5121</v>
      </c>
      <c r="L162" s="1392">
        <v>1</v>
      </c>
      <c r="M162" s="1393">
        <f t="shared" ref="M162:M170" si="40">L162+K162+J162+I162+H162+G162</f>
        <v>3</v>
      </c>
      <c r="N162" s="1392"/>
      <c r="O162" s="1392"/>
      <c r="P162" s="1392"/>
      <c r="Q162" s="1394">
        <f t="shared" ref="Q162:Q170" si="41">P162+O162+N162</f>
        <v>0</v>
      </c>
      <c r="R162" s="1392"/>
      <c r="S162" s="1395">
        <f t="shared" ref="S162:S170" si="42">Q162+M162</f>
        <v>3</v>
      </c>
      <c r="T162" s="1396">
        <f t="shared" ref="T162:T170" si="43">6-S162</f>
        <v>3</v>
      </c>
      <c r="U162" s="1397" t="str">
        <f t="shared" ref="U162:U170" si="44">IF(  T162 &gt; 3,"ไม่ผ่าน","ผ่าน")</f>
        <v>ผ่าน</v>
      </c>
      <c r="V162" s="1398"/>
    </row>
    <row r="163" spans="2:22" s="202" customFormat="1" ht="18" customHeight="1">
      <c r="B163" s="278">
        <v>5</v>
      </c>
      <c r="C163" s="1219" t="s">
        <v>4009</v>
      </c>
      <c r="D163" s="1207" t="s">
        <v>4010</v>
      </c>
      <c r="E163" s="178" t="s">
        <v>5077</v>
      </c>
      <c r="F163" s="1198" t="str">
        <f>VLOOKUP(E163,'รหัส 1-2562-ม.ปลาย'!$B$12:$C$87,2)</f>
        <v>นักศึกษาวิชาทหาร</v>
      </c>
      <c r="G163" s="1391" t="s">
        <v>5121</v>
      </c>
      <c r="H163" s="1391" t="s">
        <v>4</v>
      </c>
      <c r="I163" s="1391" t="s">
        <v>4</v>
      </c>
      <c r="J163" s="1391" t="s">
        <v>4</v>
      </c>
      <c r="K163" s="1391" t="s">
        <v>5121</v>
      </c>
      <c r="L163" s="1392">
        <v>0</v>
      </c>
      <c r="M163" s="1393">
        <f t="shared" si="40"/>
        <v>3</v>
      </c>
      <c r="N163" s="1392"/>
      <c r="O163" s="1392"/>
      <c r="P163" s="1392"/>
      <c r="Q163" s="1394">
        <f t="shared" si="41"/>
        <v>0</v>
      </c>
      <c r="R163" s="1392"/>
      <c r="S163" s="1395">
        <f t="shared" si="42"/>
        <v>3</v>
      </c>
      <c r="T163" s="1396">
        <f t="shared" si="43"/>
        <v>3</v>
      </c>
      <c r="U163" s="1397" t="str">
        <f t="shared" si="44"/>
        <v>ผ่าน</v>
      </c>
      <c r="V163" s="1398"/>
    </row>
    <row r="164" spans="2:22" s="202" customFormat="1" ht="18" customHeight="1">
      <c r="B164" s="278">
        <v>6</v>
      </c>
      <c r="C164" s="1219" t="s">
        <v>4011</v>
      </c>
      <c r="D164" s="1207" t="s">
        <v>4012</v>
      </c>
      <c r="E164" s="178" t="s">
        <v>5077</v>
      </c>
      <c r="F164" s="1198" t="str">
        <f>VLOOKUP(E164,'รหัส 1-2562-ม.ปลาย'!$B$12:$C$87,2)</f>
        <v>นักศึกษาวิชาทหาร</v>
      </c>
      <c r="G164" s="1391" t="s">
        <v>5121</v>
      </c>
      <c r="H164" s="1391" t="s">
        <v>4</v>
      </c>
      <c r="I164" s="1391" t="s">
        <v>4</v>
      </c>
      <c r="J164" s="1391" t="s">
        <v>4</v>
      </c>
      <c r="K164" s="1391" t="s">
        <v>4</v>
      </c>
      <c r="L164" s="1392">
        <v>0</v>
      </c>
      <c r="M164" s="1393">
        <f t="shared" si="40"/>
        <v>4</v>
      </c>
      <c r="N164" s="1392"/>
      <c r="O164" s="1392"/>
      <c r="P164" s="1392"/>
      <c r="Q164" s="1394">
        <f t="shared" si="41"/>
        <v>0</v>
      </c>
      <c r="R164" s="1392"/>
      <c r="S164" s="1395">
        <f t="shared" si="42"/>
        <v>4</v>
      </c>
      <c r="T164" s="1396">
        <f t="shared" si="43"/>
        <v>2</v>
      </c>
      <c r="U164" s="1397" t="str">
        <f t="shared" si="44"/>
        <v>ผ่าน</v>
      </c>
      <c r="V164" s="1398"/>
    </row>
    <row r="165" spans="2:22" s="202" customFormat="1" ht="18" customHeight="1">
      <c r="B165" s="472">
        <v>7</v>
      </c>
      <c r="C165" s="1219" t="s">
        <v>4013</v>
      </c>
      <c r="D165" s="1207" t="s">
        <v>4014</v>
      </c>
      <c r="E165" s="178" t="s">
        <v>5077</v>
      </c>
      <c r="F165" s="1198" t="str">
        <f>VLOOKUP(E165,'รหัส 1-2562-ม.ปลาย'!$B$12:$C$87,2)</f>
        <v>นักศึกษาวิชาทหาร</v>
      </c>
      <c r="G165" s="1391" t="s">
        <v>5121</v>
      </c>
      <c r="H165" s="1391" t="s">
        <v>4</v>
      </c>
      <c r="I165" s="1391" t="s">
        <v>4</v>
      </c>
      <c r="J165" s="1391" t="s">
        <v>4</v>
      </c>
      <c r="K165" s="1391" t="s">
        <v>4</v>
      </c>
      <c r="L165" s="1392">
        <v>1</v>
      </c>
      <c r="M165" s="1393">
        <f t="shared" si="40"/>
        <v>5</v>
      </c>
      <c r="N165" s="1392"/>
      <c r="O165" s="1392"/>
      <c r="P165" s="1392"/>
      <c r="Q165" s="1394">
        <f t="shared" si="41"/>
        <v>0</v>
      </c>
      <c r="R165" s="1392"/>
      <c r="S165" s="1395">
        <f t="shared" si="42"/>
        <v>5</v>
      </c>
      <c r="T165" s="1396">
        <f t="shared" si="43"/>
        <v>1</v>
      </c>
      <c r="U165" s="1397" t="str">
        <f t="shared" si="44"/>
        <v>ผ่าน</v>
      </c>
      <c r="V165" s="1398"/>
    </row>
    <row r="166" spans="2:22" s="202" customFormat="1" ht="18" customHeight="1">
      <c r="B166" s="278">
        <v>9</v>
      </c>
      <c r="C166" s="1219" t="s">
        <v>4015</v>
      </c>
      <c r="D166" s="1207" t="s">
        <v>4016</v>
      </c>
      <c r="E166" s="178" t="s">
        <v>5077</v>
      </c>
      <c r="F166" s="1198" t="str">
        <f>VLOOKUP(E166,'รหัส 1-2562-ม.ปลาย'!$B$12:$C$87,2)</f>
        <v>นักศึกษาวิชาทหาร</v>
      </c>
      <c r="G166" s="1391" t="s">
        <v>5121</v>
      </c>
      <c r="H166" s="1391" t="s">
        <v>4</v>
      </c>
      <c r="I166" s="1391" t="s">
        <v>4</v>
      </c>
      <c r="J166" s="1391" t="s">
        <v>4</v>
      </c>
      <c r="K166" s="1391" t="s">
        <v>4</v>
      </c>
      <c r="L166" s="1392">
        <v>0</v>
      </c>
      <c r="M166" s="1393">
        <f t="shared" si="40"/>
        <v>4</v>
      </c>
      <c r="N166" s="1392"/>
      <c r="O166" s="1392"/>
      <c r="P166" s="1392"/>
      <c r="Q166" s="1394">
        <f t="shared" si="41"/>
        <v>0</v>
      </c>
      <c r="R166" s="1392"/>
      <c r="S166" s="1395">
        <f t="shared" si="42"/>
        <v>4</v>
      </c>
      <c r="T166" s="1396">
        <f t="shared" si="43"/>
        <v>2</v>
      </c>
      <c r="U166" s="1397" t="str">
        <f t="shared" si="44"/>
        <v>ผ่าน</v>
      </c>
      <c r="V166" s="1398"/>
    </row>
    <row r="167" spans="2:22" s="202" customFormat="1" ht="18" customHeight="1">
      <c r="B167" s="278">
        <v>11</v>
      </c>
      <c r="C167" s="1219" t="s">
        <v>4017</v>
      </c>
      <c r="D167" s="1207" t="s">
        <v>4018</v>
      </c>
      <c r="E167" s="178" t="s">
        <v>5077</v>
      </c>
      <c r="F167" s="1198" t="str">
        <f>VLOOKUP(E167,'รหัส 1-2562-ม.ปลาย'!$B$12:$C$87,2)</f>
        <v>นักศึกษาวิชาทหาร</v>
      </c>
      <c r="G167" s="1391" t="s">
        <v>5121</v>
      </c>
      <c r="H167" s="1391" t="s">
        <v>4</v>
      </c>
      <c r="I167" s="1391" t="s">
        <v>4</v>
      </c>
      <c r="J167" s="1391" t="s">
        <v>4</v>
      </c>
      <c r="K167" s="1391" t="s">
        <v>4</v>
      </c>
      <c r="L167" s="1392">
        <v>1</v>
      </c>
      <c r="M167" s="1393">
        <f t="shared" si="40"/>
        <v>5</v>
      </c>
      <c r="N167" s="1392"/>
      <c r="O167" s="1392"/>
      <c r="P167" s="1392"/>
      <c r="Q167" s="1394">
        <f t="shared" si="41"/>
        <v>0</v>
      </c>
      <c r="R167" s="1392"/>
      <c r="S167" s="1395">
        <f t="shared" si="42"/>
        <v>5</v>
      </c>
      <c r="T167" s="1396">
        <f t="shared" si="43"/>
        <v>1</v>
      </c>
      <c r="U167" s="1397" t="str">
        <f t="shared" si="44"/>
        <v>ผ่าน</v>
      </c>
      <c r="V167" s="1398"/>
    </row>
    <row r="168" spans="2:22" s="202" customFormat="1" ht="18" customHeight="1">
      <c r="B168" s="278">
        <v>12</v>
      </c>
      <c r="C168" s="1219" t="s">
        <v>4019</v>
      </c>
      <c r="D168" s="1207" t="s">
        <v>4020</v>
      </c>
      <c r="E168" s="178" t="s">
        <v>5077</v>
      </c>
      <c r="F168" s="1198" t="str">
        <f>VLOOKUP(E168,'รหัส 1-2562-ม.ปลาย'!$B$12:$C$87,2)</f>
        <v>นักศึกษาวิชาทหาร</v>
      </c>
      <c r="G168" s="1391" t="s">
        <v>5121</v>
      </c>
      <c r="H168" s="1391" t="s">
        <v>4</v>
      </c>
      <c r="I168" s="1391" t="s">
        <v>4</v>
      </c>
      <c r="J168" s="1391" t="s">
        <v>4</v>
      </c>
      <c r="K168" s="1391" t="s">
        <v>5121</v>
      </c>
      <c r="L168" s="1392">
        <v>1</v>
      </c>
      <c r="M168" s="1393">
        <f t="shared" si="40"/>
        <v>4</v>
      </c>
      <c r="N168" s="1392"/>
      <c r="O168" s="1392"/>
      <c r="P168" s="1392"/>
      <c r="Q168" s="1394">
        <f t="shared" si="41"/>
        <v>0</v>
      </c>
      <c r="R168" s="1392"/>
      <c r="S168" s="1395">
        <f t="shared" si="42"/>
        <v>4</v>
      </c>
      <c r="T168" s="1396">
        <f t="shared" si="43"/>
        <v>2</v>
      </c>
      <c r="U168" s="1397" t="str">
        <f t="shared" si="44"/>
        <v>ผ่าน</v>
      </c>
      <c r="V168" s="1398"/>
    </row>
    <row r="169" spans="2:22" s="202" customFormat="1" ht="18" customHeight="1">
      <c r="B169" s="278">
        <v>17</v>
      </c>
      <c r="C169" s="1215">
        <v>35115</v>
      </c>
      <c r="D169" s="1207" t="s">
        <v>4021</v>
      </c>
      <c r="E169" s="178" t="s">
        <v>5077</v>
      </c>
      <c r="F169" s="1198" t="str">
        <f>VLOOKUP(E169,'รหัส 1-2562-ม.ปลาย'!$B$12:$C$87,2)</f>
        <v>นักศึกษาวิชาทหาร</v>
      </c>
      <c r="G169" s="1391" t="s">
        <v>5121</v>
      </c>
      <c r="H169" s="1391" t="s">
        <v>4</v>
      </c>
      <c r="I169" s="1391" t="s">
        <v>4</v>
      </c>
      <c r="J169" s="1391" t="s">
        <v>4</v>
      </c>
      <c r="K169" s="1391" t="s">
        <v>5121</v>
      </c>
      <c r="L169" s="1392">
        <v>0</v>
      </c>
      <c r="M169" s="1393">
        <f t="shared" si="40"/>
        <v>3</v>
      </c>
      <c r="N169" s="1392"/>
      <c r="O169" s="1392"/>
      <c r="P169" s="1392"/>
      <c r="Q169" s="1394">
        <f t="shared" si="41"/>
        <v>0</v>
      </c>
      <c r="R169" s="1392"/>
      <c r="S169" s="1395">
        <f t="shared" si="42"/>
        <v>3</v>
      </c>
      <c r="T169" s="1396">
        <f t="shared" si="43"/>
        <v>3</v>
      </c>
      <c r="U169" s="1397" t="str">
        <f t="shared" si="44"/>
        <v>ผ่าน</v>
      </c>
      <c r="V169" s="1398"/>
    </row>
    <row r="170" spans="2:22" s="202" customFormat="1" ht="18" customHeight="1">
      <c r="B170" s="548">
        <v>41</v>
      </c>
      <c r="C170" s="1215">
        <v>35107</v>
      </c>
      <c r="D170" s="1207" t="s">
        <v>4022</v>
      </c>
      <c r="E170" s="178" t="s">
        <v>5077</v>
      </c>
      <c r="F170" s="1198" t="str">
        <f>VLOOKUP(E170,'รหัส 1-2562-ม.ปลาย'!$B$12:$C$87,2)</f>
        <v>นักศึกษาวิชาทหาร</v>
      </c>
      <c r="G170" s="1391" t="s">
        <v>5121</v>
      </c>
      <c r="H170" s="1391" t="s">
        <v>4</v>
      </c>
      <c r="I170" s="1391" t="s">
        <v>4</v>
      </c>
      <c r="J170" s="1391" t="s">
        <v>4</v>
      </c>
      <c r="K170" s="1391" t="s">
        <v>4</v>
      </c>
      <c r="L170" s="1392">
        <v>1</v>
      </c>
      <c r="M170" s="1393">
        <f t="shared" si="40"/>
        <v>5</v>
      </c>
      <c r="N170" s="1392"/>
      <c r="O170" s="1392"/>
      <c r="P170" s="1392"/>
      <c r="Q170" s="1394">
        <f t="shared" si="41"/>
        <v>0</v>
      </c>
      <c r="R170" s="1392"/>
      <c r="S170" s="1395">
        <f t="shared" si="42"/>
        <v>5</v>
      </c>
      <c r="T170" s="1396">
        <f t="shared" si="43"/>
        <v>1</v>
      </c>
      <c r="U170" s="1397" t="str">
        <f t="shared" si="44"/>
        <v>ผ่าน</v>
      </c>
      <c r="V170" s="1398"/>
    </row>
    <row r="174" spans="2:22" s="202" customFormat="1" ht="18" customHeight="1">
      <c r="B174" s="878"/>
      <c r="C174" s="1213"/>
      <c r="D174" s="1201"/>
      <c r="E174" s="285"/>
      <c r="F174" s="1211"/>
      <c r="G174" s="285"/>
      <c r="H174" s="285"/>
      <c r="I174" s="285"/>
      <c r="J174" s="285"/>
      <c r="K174" s="285"/>
      <c r="L174" s="285"/>
      <c r="M174" s="285"/>
      <c r="N174" s="285"/>
      <c r="O174" s="285"/>
      <c r="P174" s="285"/>
    </row>
    <row r="175" spans="2:22" s="202" customFormat="1" ht="18" customHeight="1">
      <c r="B175" s="878"/>
      <c r="C175" s="1213"/>
      <c r="D175" s="1201"/>
      <c r="E175" s="285"/>
      <c r="F175" s="1211"/>
      <c r="G175" s="285"/>
      <c r="H175" s="285"/>
      <c r="I175" s="285"/>
      <c r="J175" s="285"/>
      <c r="K175" s="285"/>
      <c r="L175" s="285"/>
      <c r="M175" s="285"/>
      <c r="N175" s="285"/>
      <c r="O175" s="285"/>
      <c r="P175" s="285"/>
    </row>
    <row r="176" spans="2:22" s="202" customFormat="1" ht="18" customHeight="1">
      <c r="B176" s="878"/>
      <c r="C176" s="1213"/>
      <c r="D176" s="1201"/>
      <c r="E176" s="285"/>
      <c r="F176" s="1211"/>
      <c r="G176" s="285"/>
      <c r="H176" s="285"/>
      <c r="I176" s="285"/>
      <c r="J176" s="285"/>
      <c r="K176" s="285"/>
      <c r="L176" s="285"/>
      <c r="M176" s="285"/>
      <c r="N176" s="285"/>
      <c r="O176" s="285"/>
      <c r="P176" s="285"/>
    </row>
    <row r="177" spans="2:22" s="202" customFormat="1" ht="18" customHeight="1">
      <c r="B177" s="878"/>
      <c r="C177" s="1213"/>
      <c r="D177" s="1201"/>
      <c r="E177" s="285"/>
      <c r="F177" s="1211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</row>
    <row r="178" spans="2:22" s="202" customFormat="1" ht="102" customHeight="1">
      <c r="B178" s="827" t="s">
        <v>1</v>
      </c>
      <c r="C178" s="1205" t="s">
        <v>2</v>
      </c>
      <c r="D178" s="1202" t="s">
        <v>2116</v>
      </c>
      <c r="E178" s="828" t="s">
        <v>4793</v>
      </c>
      <c r="F178" s="1202" t="s">
        <v>4794</v>
      </c>
      <c r="G178" s="1385" t="s">
        <v>5107</v>
      </c>
      <c r="H178" s="1385" t="s">
        <v>5108</v>
      </c>
      <c r="I178" s="1385" t="s">
        <v>5109</v>
      </c>
      <c r="J178" s="1385" t="s">
        <v>5110</v>
      </c>
      <c r="K178" s="1385" t="s">
        <v>5111</v>
      </c>
      <c r="L178" s="1385" t="s">
        <v>5112</v>
      </c>
      <c r="M178" s="1386" t="s">
        <v>5113</v>
      </c>
      <c r="N178" s="1385" t="s">
        <v>5114</v>
      </c>
      <c r="O178" s="1385" t="s">
        <v>5115</v>
      </c>
      <c r="P178" s="1385" t="s">
        <v>5116</v>
      </c>
      <c r="Q178" s="1386" t="s">
        <v>5117</v>
      </c>
      <c r="R178" s="1385"/>
      <c r="S178" s="1387" t="s">
        <v>5118</v>
      </c>
      <c r="T178" s="1388" t="s">
        <v>5119</v>
      </c>
      <c r="U178" s="1385" t="s">
        <v>5120</v>
      </c>
      <c r="V178" s="1389" t="s">
        <v>4795</v>
      </c>
    </row>
    <row r="179" spans="2:22" s="202" customFormat="1" ht="18" customHeight="1">
      <c r="B179" s="278">
        <v>5</v>
      </c>
      <c r="C179" s="1219" t="s">
        <v>4023</v>
      </c>
      <c r="D179" s="1207" t="s">
        <v>4024</v>
      </c>
      <c r="E179" s="178" t="s">
        <v>5077</v>
      </c>
      <c r="F179" s="1198" t="str">
        <f>VLOOKUP(E179,'รหัส 1-2562-ม.ปลาย'!$B$12:$C$87,2)</f>
        <v>นักศึกษาวิชาทหาร</v>
      </c>
      <c r="G179" s="1391" t="s">
        <v>5121</v>
      </c>
      <c r="H179" s="1391" t="s">
        <v>4</v>
      </c>
      <c r="I179" s="1391" t="s">
        <v>4</v>
      </c>
      <c r="J179" s="1391" t="s">
        <v>4</v>
      </c>
      <c r="K179" s="1391" t="s">
        <v>4</v>
      </c>
      <c r="L179" s="1392">
        <v>0</v>
      </c>
      <c r="M179" s="1393">
        <f>L179+K179+J179+I179+H179+G179</f>
        <v>4</v>
      </c>
      <c r="N179" s="1392"/>
      <c r="O179" s="1392"/>
      <c r="P179" s="1392"/>
      <c r="Q179" s="1394">
        <f>P179+O179+N179</f>
        <v>0</v>
      </c>
      <c r="R179" s="1392"/>
      <c r="S179" s="1395">
        <f>Q179+M179</f>
        <v>4</v>
      </c>
      <c r="T179" s="1396">
        <f>6-S179</f>
        <v>2</v>
      </c>
      <c r="U179" s="1397" t="str">
        <f>IF(  T179 &gt; 3,"ไม่ผ่าน","ผ่าน")</f>
        <v>ผ่าน</v>
      </c>
      <c r="V179" s="1398"/>
    </row>
    <row r="180" spans="2:22" s="202" customFormat="1" ht="18" customHeight="1">
      <c r="B180" s="278">
        <v>6</v>
      </c>
      <c r="C180" s="1219">
        <v>33517</v>
      </c>
      <c r="D180" s="1207" t="s">
        <v>4025</v>
      </c>
      <c r="E180" s="178" t="s">
        <v>5077</v>
      </c>
      <c r="F180" s="1198" t="str">
        <f>VLOOKUP(E180,'รหัส 1-2562-ม.ปลาย'!$B$12:$C$87,2)</f>
        <v>นักศึกษาวิชาทหาร</v>
      </c>
      <c r="G180" s="1391" t="s">
        <v>5121</v>
      </c>
      <c r="H180" s="1391" t="s">
        <v>4</v>
      </c>
      <c r="I180" s="1391" t="s">
        <v>4</v>
      </c>
      <c r="J180" s="1391" t="s">
        <v>4</v>
      </c>
      <c r="K180" s="1391" t="s">
        <v>4</v>
      </c>
      <c r="L180" s="1392">
        <v>0</v>
      </c>
      <c r="M180" s="1393">
        <f>L180+K180+J180+I180+H180+G180</f>
        <v>4</v>
      </c>
      <c r="N180" s="1392"/>
      <c r="O180" s="1392"/>
      <c r="P180" s="1392"/>
      <c r="Q180" s="1394">
        <f>P180+O180+N180</f>
        <v>0</v>
      </c>
      <c r="R180" s="1392"/>
      <c r="S180" s="1395">
        <f>Q180+M180</f>
        <v>4</v>
      </c>
      <c r="T180" s="1396">
        <f>6-S180</f>
        <v>2</v>
      </c>
      <c r="U180" s="1397" t="str">
        <f>IF(  T180 &gt; 3,"ไม่ผ่าน","ผ่าน")</f>
        <v>ผ่าน</v>
      </c>
      <c r="V180" s="1398"/>
    </row>
    <row r="181" spans="2:22" s="202" customFormat="1" ht="18" customHeight="1">
      <c r="B181" s="278">
        <v>11</v>
      </c>
      <c r="C181" s="1219" t="s">
        <v>4026</v>
      </c>
      <c r="D181" s="1207" t="s">
        <v>4027</v>
      </c>
      <c r="E181" s="178" t="s">
        <v>5077</v>
      </c>
      <c r="F181" s="1198" t="str">
        <f>VLOOKUP(E181,'รหัส 1-2562-ม.ปลาย'!$B$12:$C$87,2)</f>
        <v>นักศึกษาวิชาทหาร</v>
      </c>
      <c r="G181" s="1391" t="s">
        <v>5121</v>
      </c>
      <c r="H181" s="1391" t="s">
        <v>4</v>
      </c>
      <c r="I181" s="1391" t="s">
        <v>4</v>
      </c>
      <c r="J181" s="1391" t="s">
        <v>4</v>
      </c>
      <c r="K181" s="1391" t="s">
        <v>4</v>
      </c>
      <c r="L181" s="1392">
        <v>0</v>
      </c>
      <c r="M181" s="1393">
        <f t="shared" ref="M181:M183" si="45">L181+K181+J181+I181+H181+G181</f>
        <v>4</v>
      </c>
      <c r="N181" s="1392"/>
      <c r="O181" s="1392"/>
      <c r="P181" s="1392"/>
      <c r="Q181" s="1394">
        <f t="shared" ref="Q181:Q183" si="46">P181+O181+N181</f>
        <v>0</v>
      </c>
      <c r="R181" s="1392"/>
      <c r="S181" s="1395">
        <f t="shared" ref="S181:S183" si="47">Q181+M181</f>
        <v>4</v>
      </c>
      <c r="T181" s="1396">
        <f t="shared" ref="T181:T183" si="48">6-S181</f>
        <v>2</v>
      </c>
      <c r="U181" s="1397" t="str">
        <f t="shared" ref="U181:U183" si="49">IF(  T181 &gt; 3,"ไม่ผ่าน","ผ่าน")</f>
        <v>ผ่าน</v>
      </c>
      <c r="V181" s="1398"/>
    </row>
    <row r="182" spans="2:22" s="202" customFormat="1" ht="18" customHeight="1">
      <c r="B182" s="278">
        <v>29</v>
      </c>
      <c r="C182" s="1219" t="s">
        <v>4028</v>
      </c>
      <c r="D182" s="1207" t="s">
        <v>4029</v>
      </c>
      <c r="E182" s="178" t="s">
        <v>5077</v>
      </c>
      <c r="F182" s="1198" t="str">
        <f>VLOOKUP(E182,'รหัส 1-2562-ม.ปลาย'!$B$12:$C$87,2)</f>
        <v>นักศึกษาวิชาทหาร</v>
      </c>
      <c r="G182" s="1391" t="s">
        <v>5121</v>
      </c>
      <c r="H182" s="1391" t="s">
        <v>4</v>
      </c>
      <c r="I182" s="1391" t="s">
        <v>4</v>
      </c>
      <c r="J182" s="1391" t="s">
        <v>4</v>
      </c>
      <c r="K182" s="1391" t="s">
        <v>4</v>
      </c>
      <c r="L182" s="1392">
        <v>1</v>
      </c>
      <c r="M182" s="1393">
        <f t="shared" si="45"/>
        <v>5</v>
      </c>
      <c r="N182" s="1392"/>
      <c r="O182" s="1392"/>
      <c r="P182" s="1392"/>
      <c r="Q182" s="1394">
        <f t="shared" si="46"/>
        <v>0</v>
      </c>
      <c r="R182" s="1392"/>
      <c r="S182" s="1395">
        <f t="shared" si="47"/>
        <v>5</v>
      </c>
      <c r="T182" s="1396">
        <f t="shared" si="48"/>
        <v>1</v>
      </c>
      <c r="U182" s="1397" t="str">
        <f t="shared" si="49"/>
        <v>ผ่าน</v>
      </c>
      <c r="V182" s="1398"/>
    </row>
    <row r="183" spans="2:22" s="202" customFormat="1" ht="18" customHeight="1">
      <c r="B183" s="278">
        <v>42</v>
      </c>
      <c r="C183" s="1215">
        <v>35100</v>
      </c>
      <c r="D183" s="1207" t="s">
        <v>4030</v>
      </c>
      <c r="E183" s="178" t="s">
        <v>5077</v>
      </c>
      <c r="F183" s="1198" t="str">
        <f>VLOOKUP(E183,'รหัส 1-2562-ม.ปลาย'!$B$12:$C$87,2)</f>
        <v>นักศึกษาวิชาทหาร</v>
      </c>
      <c r="G183" s="1391" t="s">
        <v>5121</v>
      </c>
      <c r="H183" s="1391" t="s">
        <v>4</v>
      </c>
      <c r="I183" s="1391" t="s">
        <v>4</v>
      </c>
      <c r="J183" s="1391" t="s">
        <v>4</v>
      </c>
      <c r="K183" s="1391" t="s">
        <v>4</v>
      </c>
      <c r="L183" s="1392">
        <v>0</v>
      </c>
      <c r="M183" s="1393">
        <f t="shared" si="45"/>
        <v>4</v>
      </c>
      <c r="N183" s="1392"/>
      <c r="O183" s="1392"/>
      <c r="P183" s="1392"/>
      <c r="Q183" s="1394">
        <f t="shared" si="46"/>
        <v>0</v>
      </c>
      <c r="R183" s="1392"/>
      <c r="S183" s="1395">
        <f t="shared" si="47"/>
        <v>4</v>
      </c>
      <c r="T183" s="1396">
        <f t="shared" si="48"/>
        <v>2</v>
      </c>
      <c r="U183" s="1397" t="str">
        <f t="shared" si="49"/>
        <v>ผ่าน</v>
      </c>
      <c r="V183" s="1398"/>
    </row>
    <row r="187" spans="2:22" s="202" customFormat="1" ht="18" customHeight="1">
      <c r="B187" s="878"/>
      <c r="C187" s="1213"/>
      <c r="D187" s="1201"/>
      <c r="E187" s="285"/>
      <c r="F187" s="1211"/>
      <c r="G187" s="285"/>
      <c r="H187" s="285"/>
      <c r="I187" s="285"/>
      <c r="J187" s="285"/>
      <c r="K187" s="285"/>
      <c r="L187" s="285"/>
      <c r="M187" s="285"/>
      <c r="N187" s="285"/>
      <c r="O187" s="285"/>
      <c r="P187" s="285"/>
    </row>
    <row r="188" spans="2:22" s="202" customFormat="1" ht="18" customHeight="1">
      <c r="B188" s="878"/>
      <c r="C188" s="1213"/>
      <c r="D188" s="1201"/>
      <c r="E188" s="285"/>
      <c r="F188" s="1211"/>
      <c r="G188" s="285"/>
      <c r="H188" s="285"/>
      <c r="I188" s="285"/>
      <c r="J188" s="285"/>
      <c r="K188" s="285"/>
      <c r="L188" s="285"/>
      <c r="M188" s="285"/>
      <c r="N188" s="285"/>
      <c r="O188" s="285"/>
      <c r="P188" s="285"/>
    </row>
    <row r="189" spans="2:22" s="202" customFormat="1" ht="18" customHeight="1">
      <c r="B189" s="878"/>
      <c r="C189" s="1213"/>
      <c r="D189" s="1201"/>
      <c r="E189" s="285"/>
      <c r="F189" s="1211"/>
      <c r="G189" s="285"/>
      <c r="H189" s="285"/>
      <c r="I189" s="285"/>
      <c r="J189" s="285"/>
      <c r="K189" s="285"/>
      <c r="L189" s="285"/>
      <c r="M189" s="285"/>
      <c r="N189" s="285"/>
      <c r="O189" s="285"/>
      <c r="P189" s="285"/>
    </row>
    <row r="190" spans="2:22" s="202" customFormat="1" ht="18" customHeight="1">
      <c r="B190" s="878"/>
      <c r="C190" s="1213"/>
      <c r="D190" s="1201"/>
      <c r="E190" s="285"/>
      <c r="F190" s="1211"/>
      <c r="G190" s="285"/>
      <c r="H190" s="285"/>
      <c r="I190" s="285"/>
      <c r="J190" s="285"/>
      <c r="K190" s="285"/>
      <c r="L190" s="285"/>
      <c r="M190" s="285"/>
      <c r="N190" s="285"/>
      <c r="O190" s="285"/>
      <c r="P190" s="285"/>
    </row>
    <row r="191" spans="2:22" s="202" customFormat="1" ht="102" customHeight="1">
      <c r="B191" s="827" t="s">
        <v>1</v>
      </c>
      <c r="C191" s="1205" t="s">
        <v>2</v>
      </c>
      <c r="D191" s="1202" t="s">
        <v>2116</v>
      </c>
      <c r="E191" s="828" t="s">
        <v>4793</v>
      </c>
      <c r="F191" s="1202" t="s">
        <v>4794</v>
      </c>
      <c r="G191" s="1385" t="s">
        <v>5107</v>
      </c>
      <c r="H191" s="1385" t="s">
        <v>5108</v>
      </c>
      <c r="I191" s="1385" t="s">
        <v>5109</v>
      </c>
      <c r="J191" s="1385" t="s">
        <v>5110</v>
      </c>
      <c r="K191" s="1385" t="s">
        <v>5111</v>
      </c>
      <c r="L191" s="1385" t="s">
        <v>5112</v>
      </c>
      <c r="M191" s="1386" t="s">
        <v>5113</v>
      </c>
      <c r="N191" s="1385" t="s">
        <v>5114</v>
      </c>
      <c r="O191" s="1385" t="s">
        <v>5115</v>
      </c>
      <c r="P191" s="1385" t="s">
        <v>5116</v>
      </c>
      <c r="Q191" s="1386" t="s">
        <v>5117</v>
      </c>
      <c r="R191" s="1385"/>
      <c r="S191" s="1387" t="s">
        <v>5118</v>
      </c>
      <c r="T191" s="1388" t="s">
        <v>5119</v>
      </c>
      <c r="U191" s="1385" t="s">
        <v>5120</v>
      </c>
      <c r="V191" s="1389" t="s">
        <v>4795</v>
      </c>
    </row>
    <row r="192" spans="2:22" s="202" customFormat="1" ht="18" customHeight="1">
      <c r="B192" s="278">
        <v>9</v>
      </c>
      <c r="C192" s="1219" t="s">
        <v>4031</v>
      </c>
      <c r="D192" s="1207" t="s">
        <v>4032</v>
      </c>
      <c r="E192" s="178" t="s">
        <v>5077</v>
      </c>
      <c r="F192" s="1198" t="str">
        <f>VLOOKUP(E192,'รหัส 1-2562-ม.ปลาย'!$B$12:$C$87,2)</f>
        <v>นักศึกษาวิชาทหาร</v>
      </c>
      <c r="G192" s="1391" t="s">
        <v>5121</v>
      </c>
      <c r="H192" s="1391" t="s">
        <v>5121</v>
      </c>
      <c r="I192" s="1391" t="s">
        <v>4</v>
      </c>
      <c r="J192" s="1391" t="s">
        <v>4</v>
      </c>
      <c r="K192" s="1391" t="s">
        <v>4</v>
      </c>
      <c r="L192" s="1392">
        <v>0</v>
      </c>
      <c r="M192" s="1393">
        <f>L192+K192+J192+I192+H192+G192</f>
        <v>3</v>
      </c>
      <c r="N192" s="1392"/>
      <c r="O192" s="1392"/>
      <c r="P192" s="1392"/>
      <c r="Q192" s="1394">
        <f>P192+O192+N192</f>
        <v>0</v>
      </c>
      <c r="R192" s="1392"/>
      <c r="S192" s="1395">
        <f>Q192+M192</f>
        <v>3</v>
      </c>
      <c r="T192" s="1396">
        <f>6-S192</f>
        <v>3</v>
      </c>
      <c r="U192" s="1397" t="str">
        <f>IF(  T192 &gt; 3,"ไม่ผ่าน","ผ่าน")</f>
        <v>ผ่าน</v>
      </c>
      <c r="V192" s="1398"/>
    </row>
    <row r="193" spans="2:22" s="202" customFormat="1" ht="18" customHeight="1">
      <c r="B193" s="278">
        <v>13</v>
      </c>
      <c r="C193" s="1219" t="s">
        <v>4033</v>
      </c>
      <c r="D193" s="1207" t="s">
        <v>4034</v>
      </c>
      <c r="E193" s="178" t="s">
        <v>5077</v>
      </c>
      <c r="F193" s="1198" t="str">
        <f>VLOOKUP(E193,'รหัส 1-2562-ม.ปลาย'!$B$12:$C$87,2)</f>
        <v>นักศึกษาวิชาทหาร</v>
      </c>
      <c r="G193" s="1391" t="s">
        <v>5121</v>
      </c>
      <c r="H193" s="1391" t="s">
        <v>4</v>
      </c>
      <c r="I193" s="1391" t="s">
        <v>4</v>
      </c>
      <c r="J193" s="1391" t="s">
        <v>4</v>
      </c>
      <c r="K193" s="1391" t="s">
        <v>4</v>
      </c>
      <c r="L193" s="1392">
        <v>1</v>
      </c>
      <c r="M193" s="1393">
        <f t="shared" ref="M193:M205" si="50">L193+K193+J193+I193+H193+G193</f>
        <v>5</v>
      </c>
      <c r="N193" s="1392"/>
      <c r="O193" s="1392"/>
      <c r="P193" s="1392"/>
      <c r="Q193" s="1394">
        <f t="shared" ref="Q193:Q205" si="51">P193+O193+N193</f>
        <v>0</v>
      </c>
      <c r="R193" s="1392"/>
      <c r="S193" s="1395">
        <f t="shared" ref="S193:S205" si="52">Q193+M193</f>
        <v>5</v>
      </c>
      <c r="T193" s="1396">
        <f t="shared" ref="T193:T205" si="53">6-S193</f>
        <v>1</v>
      </c>
      <c r="U193" s="1397" t="str">
        <f t="shared" ref="U193:U205" si="54">IF(  T193 &gt; 3,"ไม่ผ่าน","ผ่าน")</f>
        <v>ผ่าน</v>
      </c>
      <c r="V193" s="1398"/>
    </row>
    <row r="194" spans="2:22" s="202" customFormat="1" ht="18" customHeight="1">
      <c r="B194" s="278">
        <v>14</v>
      </c>
      <c r="C194" s="1219" t="s">
        <v>4035</v>
      </c>
      <c r="D194" s="1207" t="s">
        <v>4036</v>
      </c>
      <c r="E194" s="178" t="s">
        <v>5077</v>
      </c>
      <c r="F194" s="1198" t="str">
        <f>VLOOKUP(E194,'รหัส 1-2562-ม.ปลาย'!$B$12:$C$87,2)</f>
        <v>นักศึกษาวิชาทหาร</v>
      </c>
      <c r="G194" s="1391" t="s">
        <v>5121</v>
      </c>
      <c r="H194" s="1391" t="s">
        <v>4</v>
      </c>
      <c r="I194" s="1391" t="s">
        <v>4</v>
      </c>
      <c r="J194" s="1391" t="s">
        <v>4</v>
      </c>
      <c r="K194" s="1391" t="s">
        <v>4</v>
      </c>
      <c r="L194" s="1392">
        <v>0</v>
      </c>
      <c r="M194" s="1393">
        <f t="shared" si="50"/>
        <v>4</v>
      </c>
      <c r="N194" s="1392"/>
      <c r="O194" s="1392"/>
      <c r="P194" s="1392"/>
      <c r="Q194" s="1394">
        <f t="shared" si="51"/>
        <v>0</v>
      </c>
      <c r="R194" s="1392"/>
      <c r="S194" s="1395">
        <f t="shared" si="52"/>
        <v>4</v>
      </c>
      <c r="T194" s="1396">
        <f t="shared" si="53"/>
        <v>2</v>
      </c>
      <c r="U194" s="1397" t="str">
        <f t="shared" si="54"/>
        <v>ผ่าน</v>
      </c>
      <c r="V194" s="1398"/>
    </row>
    <row r="195" spans="2:22" s="202" customFormat="1" ht="18" customHeight="1">
      <c r="B195" s="278">
        <v>15</v>
      </c>
      <c r="C195" s="1219" t="s">
        <v>4037</v>
      </c>
      <c r="D195" s="1207" t="s">
        <v>4038</v>
      </c>
      <c r="E195" s="178" t="s">
        <v>5077</v>
      </c>
      <c r="F195" s="1198" t="str">
        <f>VLOOKUP(E195,'รหัส 1-2562-ม.ปลาย'!$B$12:$C$87,2)</f>
        <v>นักศึกษาวิชาทหาร</v>
      </c>
      <c r="G195" s="1391" t="s">
        <v>5121</v>
      </c>
      <c r="H195" s="1391" t="s">
        <v>4</v>
      </c>
      <c r="I195" s="1391" t="s">
        <v>4</v>
      </c>
      <c r="J195" s="1391" t="s">
        <v>4</v>
      </c>
      <c r="K195" s="1391" t="s">
        <v>4</v>
      </c>
      <c r="L195" s="1392">
        <v>0</v>
      </c>
      <c r="M195" s="1393">
        <f t="shared" si="50"/>
        <v>4</v>
      </c>
      <c r="N195" s="1392"/>
      <c r="O195" s="1392"/>
      <c r="P195" s="1392"/>
      <c r="Q195" s="1394">
        <f t="shared" si="51"/>
        <v>0</v>
      </c>
      <c r="R195" s="1392"/>
      <c r="S195" s="1395">
        <f t="shared" si="52"/>
        <v>4</v>
      </c>
      <c r="T195" s="1396">
        <f t="shared" si="53"/>
        <v>2</v>
      </c>
      <c r="U195" s="1397" t="str">
        <f t="shared" si="54"/>
        <v>ผ่าน</v>
      </c>
      <c r="V195" s="1398"/>
    </row>
    <row r="196" spans="2:22" s="202" customFormat="1" ht="18" customHeight="1">
      <c r="B196" s="278">
        <v>16</v>
      </c>
      <c r="C196" s="1219" t="s">
        <v>4039</v>
      </c>
      <c r="D196" s="1207" t="s">
        <v>4040</v>
      </c>
      <c r="E196" s="178" t="s">
        <v>5077</v>
      </c>
      <c r="F196" s="1198" t="str">
        <f>VLOOKUP(E196,'รหัส 1-2562-ม.ปลาย'!$B$12:$C$87,2)</f>
        <v>นักศึกษาวิชาทหาร</v>
      </c>
      <c r="G196" s="1391" t="s">
        <v>5121</v>
      </c>
      <c r="H196" s="1391" t="s">
        <v>4</v>
      </c>
      <c r="I196" s="1391" t="s">
        <v>4</v>
      </c>
      <c r="J196" s="1391" t="s">
        <v>4</v>
      </c>
      <c r="K196" s="1391" t="s">
        <v>4</v>
      </c>
      <c r="L196" s="1392">
        <v>1</v>
      </c>
      <c r="M196" s="1393">
        <f t="shared" si="50"/>
        <v>5</v>
      </c>
      <c r="N196" s="1392"/>
      <c r="O196" s="1392"/>
      <c r="P196" s="1392"/>
      <c r="Q196" s="1394">
        <f t="shared" si="51"/>
        <v>0</v>
      </c>
      <c r="R196" s="1392"/>
      <c r="S196" s="1395">
        <f t="shared" si="52"/>
        <v>5</v>
      </c>
      <c r="T196" s="1396">
        <f t="shared" si="53"/>
        <v>1</v>
      </c>
      <c r="U196" s="1397" t="str">
        <f t="shared" si="54"/>
        <v>ผ่าน</v>
      </c>
      <c r="V196" s="1398"/>
    </row>
    <row r="197" spans="2:22" s="202" customFormat="1" ht="18" customHeight="1">
      <c r="B197" s="278">
        <v>17</v>
      </c>
      <c r="C197" s="1219" t="s">
        <v>4041</v>
      </c>
      <c r="D197" s="1207" t="s">
        <v>4042</v>
      </c>
      <c r="E197" s="178" t="s">
        <v>5077</v>
      </c>
      <c r="F197" s="1198" t="str">
        <f>VLOOKUP(E197,'รหัส 1-2562-ม.ปลาย'!$B$12:$C$87,2)</f>
        <v>นักศึกษาวิชาทหาร</v>
      </c>
      <c r="G197" s="1391" t="s">
        <v>5121</v>
      </c>
      <c r="H197" s="1391" t="s">
        <v>5121</v>
      </c>
      <c r="I197" s="1391" t="s">
        <v>4</v>
      </c>
      <c r="J197" s="1391" t="s">
        <v>4</v>
      </c>
      <c r="K197" s="1391" t="s">
        <v>4</v>
      </c>
      <c r="L197" s="1392">
        <v>0</v>
      </c>
      <c r="M197" s="1393">
        <f t="shared" si="50"/>
        <v>3</v>
      </c>
      <c r="N197" s="1392"/>
      <c r="O197" s="1392"/>
      <c r="P197" s="1392"/>
      <c r="Q197" s="1394">
        <f t="shared" si="51"/>
        <v>0</v>
      </c>
      <c r="R197" s="1392"/>
      <c r="S197" s="1395">
        <f t="shared" si="52"/>
        <v>3</v>
      </c>
      <c r="T197" s="1396">
        <f t="shared" si="53"/>
        <v>3</v>
      </c>
      <c r="U197" s="1397" t="str">
        <f t="shared" si="54"/>
        <v>ผ่าน</v>
      </c>
      <c r="V197" s="1398"/>
    </row>
    <row r="198" spans="2:22" s="202" customFormat="1" ht="18" customHeight="1">
      <c r="B198" s="278">
        <v>18</v>
      </c>
      <c r="C198" s="1219" t="s">
        <v>4043</v>
      </c>
      <c r="D198" s="1207" t="s">
        <v>4044</v>
      </c>
      <c r="E198" s="178" t="s">
        <v>5077</v>
      </c>
      <c r="F198" s="1198" t="str">
        <f>VLOOKUP(E198,'รหัส 1-2562-ม.ปลาย'!$B$12:$C$87,2)</f>
        <v>นักศึกษาวิชาทหาร</v>
      </c>
      <c r="G198" s="1391" t="s">
        <v>5121</v>
      </c>
      <c r="H198" s="1391" t="s">
        <v>5121</v>
      </c>
      <c r="I198" s="1391" t="s">
        <v>4</v>
      </c>
      <c r="J198" s="1391" t="s">
        <v>4</v>
      </c>
      <c r="K198" s="1391" t="s">
        <v>4</v>
      </c>
      <c r="L198" s="1392">
        <v>1</v>
      </c>
      <c r="M198" s="1393">
        <f t="shared" si="50"/>
        <v>4</v>
      </c>
      <c r="N198" s="1392"/>
      <c r="O198" s="1392"/>
      <c r="P198" s="1392"/>
      <c r="Q198" s="1394">
        <f t="shared" si="51"/>
        <v>0</v>
      </c>
      <c r="R198" s="1392"/>
      <c r="S198" s="1395">
        <f t="shared" si="52"/>
        <v>4</v>
      </c>
      <c r="T198" s="1396">
        <f t="shared" si="53"/>
        <v>2</v>
      </c>
      <c r="U198" s="1397" t="str">
        <f t="shared" si="54"/>
        <v>ผ่าน</v>
      </c>
      <c r="V198" s="1398"/>
    </row>
    <row r="199" spans="2:22" s="202" customFormat="1" ht="18" customHeight="1">
      <c r="B199" s="278">
        <v>19</v>
      </c>
      <c r="C199" s="1219" t="s">
        <v>4045</v>
      </c>
      <c r="D199" s="1207" t="s">
        <v>4046</v>
      </c>
      <c r="E199" s="178" t="s">
        <v>5077</v>
      </c>
      <c r="F199" s="1198" t="str">
        <f>VLOOKUP(E199,'รหัส 1-2562-ม.ปลาย'!$B$12:$C$87,2)</f>
        <v>นักศึกษาวิชาทหาร</v>
      </c>
      <c r="G199" s="1391" t="s">
        <v>5121</v>
      </c>
      <c r="H199" s="1391" t="s">
        <v>4</v>
      </c>
      <c r="I199" s="1391" t="s">
        <v>4</v>
      </c>
      <c r="J199" s="1391" t="s">
        <v>4</v>
      </c>
      <c r="K199" s="1391" t="s">
        <v>4</v>
      </c>
      <c r="L199" s="1392">
        <v>1</v>
      </c>
      <c r="M199" s="1393">
        <f t="shared" si="50"/>
        <v>5</v>
      </c>
      <c r="N199" s="1392"/>
      <c r="O199" s="1392"/>
      <c r="P199" s="1392"/>
      <c r="Q199" s="1394">
        <f t="shared" si="51"/>
        <v>0</v>
      </c>
      <c r="R199" s="1392"/>
      <c r="S199" s="1395">
        <f t="shared" si="52"/>
        <v>5</v>
      </c>
      <c r="T199" s="1396">
        <f t="shared" si="53"/>
        <v>1</v>
      </c>
      <c r="U199" s="1397" t="str">
        <f t="shared" si="54"/>
        <v>ผ่าน</v>
      </c>
      <c r="V199" s="1398"/>
    </row>
    <row r="200" spans="2:22" s="202" customFormat="1" ht="18" customHeight="1">
      <c r="B200" s="278">
        <v>20</v>
      </c>
      <c r="C200" s="1219" t="s">
        <v>4047</v>
      </c>
      <c r="D200" s="1207" t="s">
        <v>4048</v>
      </c>
      <c r="E200" s="178" t="s">
        <v>5077</v>
      </c>
      <c r="F200" s="1198" t="str">
        <f>VLOOKUP(E200,'รหัส 1-2562-ม.ปลาย'!$B$12:$C$87,2)</f>
        <v>นักศึกษาวิชาทหาร</v>
      </c>
      <c r="G200" s="1391" t="s">
        <v>5121</v>
      </c>
      <c r="H200" s="1391" t="s">
        <v>4</v>
      </c>
      <c r="I200" s="1391" t="s">
        <v>4</v>
      </c>
      <c r="J200" s="1391" t="s">
        <v>4</v>
      </c>
      <c r="K200" s="1391" t="s">
        <v>4</v>
      </c>
      <c r="L200" s="1392">
        <v>1</v>
      </c>
      <c r="M200" s="1393">
        <f t="shared" si="50"/>
        <v>5</v>
      </c>
      <c r="N200" s="1392"/>
      <c r="O200" s="1392"/>
      <c r="P200" s="1392"/>
      <c r="Q200" s="1394">
        <f t="shared" si="51"/>
        <v>0</v>
      </c>
      <c r="R200" s="1392"/>
      <c r="S200" s="1395">
        <f t="shared" si="52"/>
        <v>5</v>
      </c>
      <c r="T200" s="1396">
        <f t="shared" si="53"/>
        <v>1</v>
      </c>
      <c r="U200" s="1397" t="str">
        <f t="shared" si="54"/>
        <v>ผ่าน</v>
      </c>
      <c r="V200" s="1398"/>
    </row>
    <row r="201" spans="2:22" s="202" customFormat="1" ht="18" customHeight="1">
      <c r="B201" s="278">
        <v>21</v>
      </c>
      <c r="C201" s="1219" t="s">
        <v>4049</v>
      </c>
      <c r="D201" s="1207" t="s">
        <v>4050</v>
      </c>
      <c r="E201" s="178" t="s">
        <v>5077</v>
      </c>
      <c r="F201" s="1198" t="str">
        <f>VLOOKUP(E201,'รหัส 1-2562-ม.ปลาย'!$B$12:$C$87,2)</f>
        <v>นักศึกษาวิชาทหาร</v>
      </c>
      <c r="G201" s="1391" t="s">
        <v>5121</v>
      </c>
      <c r="H201" s="1391" t="s">
        <v>4</v>
      </c>
      <c r="I201" s="1391" t="s">
        <v>4</v>
      </c>
      <c r="J201" s="1391" t="s">
        <v>4</v>
      </c>
      <c r="K201" s="1391" t="s">
        <v>4</v>
      </c>
      <c r="L201" s="1392">
        <v>0</v>
      </c>
      <c r="M201" s="1393">
        <f t="shared" si="50"/>
        <v>4</v>
      </c>
      <c r="N201" s="1392"/>
      <c r="O201" s="1392"/>
      <c r="P201" s="1392"/>
      <c r="Q201" s="1394">
        <f t="shared" si="51"/>
        <v>0</v>
      </c>
      <c r="R201" s="1392"/>
      <c r="S201" s="1395">
        <f t="shared" si="52"/>
        <v>4</v>
      </c>
      <c r="T201" s="1396">
        <f t="shared" si="53"/>
        <v>2</v>
      </c>
      <c r="U201" s="1397" t="str">
        <f t="shared" si="54"/>
        <v>ผ่าน</v>
      </c>
      <c r="V201" s="1398"/>
    </row>
    <row r="202" spans="2:22" s="202" customFormat="1" ht="18" customHeight="1">
      <c r="B202" s="278">
        <v>23</v>
      </c>
      <c r="C202" s="1219" t="s">
        <v>4051</v>
      </c>
      <c r="D202" s="1207" t="s">
        <v>4052</v>
      </c>
      <c r="E202" s="178" t="s">
        <v>5077</v>
      </c>
      <c r="F202" s="1198" t="str">
        <f>VLOOKUP(E202,'รหัส 1-2562-ม.ปลาย'!$B$12:$C$87,2)</f>
        <v>นักศึกษาวิชาทหาร</v>
      </c>
      <c r="G202" s="1391" t="s">
        <v>5121</v>
      </c>
      <c r="H202" s="1391" t="s">
        <v>5121</v>
      </c>
      <c r="I202" s="1391" t="s">
        <v>4</v>
      </c>
      <c r="J202" s="1391" t="s">
        <v>4</v>
      </c>
      <c r="K202" s="1391" t="s">
        <v>4</v>
      </c>
      <c r="L202" s="1392">
        <v>1</v>
      </c>
      <c r="M202" s="1393">
        <f t="shared" si="50"/>
        <v>4</v>
      </c>
      <c r="N202" s="1392"/>
      <c r="O202" s="1392"/>
      <c r="P202" s="1392"/>
      <c r="Q202" s="1394">
        <f t="shared" si="51"/>
        <v>0</v>
      </c>
      <c r="R202" s="1392"/>
      <c r="S202" s="1395">
        <f t="shared" si="52"/>
        <v>4</v>
      </c>
      <c r="T202" s="1396">
        <f t="shared" si="53"/>
        <v>2</v>
      </c>
      <c r="U202" s="1397" t="str">
        <f t="shared" si="54"/>
        <v>ผ่าน</v>
      </c>
      <c r="V202" s="1398"/>
    </row>
    <row r="203" spans="2:22" s="202" customFormat="1" ht="18" customHeight="1">
      <c r="B203" s="278">
        <v>24</v>
      </c>
      <c r="C203" s="1219" t="s">
        <v>4053</v>
      </c>
      <c r="D203" s="1207" t="s">
        <v>4054</v>
      </c>
      <c r="E203" s="178" t="s">
        <v>5077</v>
      </c>
      <c r="F203" s="1198" t="str">
        <f>VLOOKUP(E203,'รหัส 1-2562-ม.ปลาย'!$B$12:$C$87,2)</f>
        <v>นักศึกษาวิชาทหาร</v>
      </c>
      <c r="G203" s="1391" t="s">
        <v>5121</v>
      </c>
      <c r="H203" s="1391" t="s">
        <v>4</v>
      </c>
      <c r="I203" s="1391" t="s">
        <v>4</v>
      </c>
      <c r="J203" s="1391" t="s">
        <v>4</v>
      </c>
      <c r="K203" s="1391" t="s">
        <v>4</v>
      </c>
      <c r="L203" s="1392">
        <v>1</v>
      </c>
      <c r="M203" s="1393">
        <f t="shared" si="50"/>
        <v>5</v>
      </c>
      <c r="N203" s="1392"/>
      <c r="O203" s="1392"/>
      <c r="P203" s="1392"/>
      <c r="Q203" s="1394">
        <f t="shared" si="51"/>
        <v>0</v>
      </c>
      <c r="R203" s="1392"/>
      <c r="S203" s="1395">
        <f t="shared" si="52"/>
        <v>5</v>
      </c>
      <c r="T203" s="1396">
        <f t="shared" si="53"/>
        <v>1</v>
      </c>
      <c r="U203" s="1397" t="str">
        <f t="shared" si="54"/>
        <v>ผ่าน</v>
      </c>
      <c r="V203" s="1398"/>
    </row>
    <row r="204" spans="2:22" s="202" customFormat="1" ht="18" customHeight="1">
      <c r="B204" s="278">
        <v>25</v>
      </c>
      <c r="C204" s="1219" t="s">
        <v>4055</v>
      </c>
      <c r="D204" s="1207" t="s">
        <v>4056</v>
      </c>
      <c r="E204" s="178" t="s">
        <v>5077</v>
      </c>
      <c r="F204" s="1198" t="str">
        <f>VLOOKUP(E204,'รหัส 1-2562-ม.ปลาย'!$B$12:$C$87,2)</f>
        <v>นักศึกษาวิชาทหาร</v>
      </c>
      <c r="G204" s="1391" t="s">
        <v>5121</v>
      </c>
      <c r="H204" s="1391" t="s">
        <v>4</v>
      </c>
      <c r="I204" s="1391" t="s">
        <v>4</v>
      </c>
      <c r="J204" s="1391" t="s">
        <v>4</v>
      </c>
      <c r="K204" s="1391" t="s">
        <v>4</v>
      </c>
      <c r="L204" s="1392">
        <v>1</v>
      </c>
      <c r="M204" s="1393">
        <f t="shared" si="50"/>
        <v>5</v>
      </c>
      <c r="N204" s="1392"/>
      <c r="O204" s="1392"/>
      <c r="P204" s="1392"/>
      <c r="Q204" s="1394">
        <f t="shared" si="51"/>
        <v>0</v>
      </c>
      <c r="R204" s="1392"/>
      <c r="S204" s="1395">
        <f t="shared" si="52"/>
        <v>5</v>
      </c>
      <c r="T204" s="1396">
        <f t="shared" si="53"/>
        <v>1</v>
      </c>
      <c r="U204" s="1397" t="str">
        <f t="shared" si="54"/>
        <v>ผ่าน</v>
      </c>
      <c r="V204" s="1398"/>
    </row>
    <row r="205" spans="2:22" s="202" customFormat="1" ht="18" customHeight="1">
      <c r="B205" s="278">
        <v>33</v>
      </c>
      <c r="C205" s="1219" t="s">
        <v>4057</v>
      </c>
      <c r="D205" s="1207" t="s">
        <v>4058</v>
      </c>
      <c r="E205" s="178" t="s">
        <v>5077</v>
      </c>
      <c r="F205" s="1198" t="str">
        <f>VLOOKUP(E205,'รหัส 1-2562-ม.ปลาย'!$B$12:$C$87,2)</f>
        <v>นักศึกษาวิชาทหาร</v>
      </c>
      <c r="G205" s="1391" t="s">
        <v>5121</v>
      </c>
      <c r="H205" s="1391" t="s">
        <v>4</v>
      </c>
      <c r="I205" s="1391" t="s">
        <v>4</v>
      </c>
      <c r="J205" s="1391" t="s">
        <v>5121</v>
      </c>
      <c r="K205" s="1391" t="s">
        <v>5121</v>
      </c>
      <c r="L205" s="1392">
        <v>0</v>
      </c>
      <c r="M205" s="1393">
        <f t="shared" si="50"/>
        <v>2</v>
      </c>
      <c r="N205" s="1392"/>
      <c r="O205" s="1392"/>
      <c r="P205" s="1392"/>
      <c r="Q205" s="1394">
        <f t="shared" si="51"/>
        <v>0</v>
      </c>
      <c r="R205" s="1392"/>
      <c r="S205" s="1395">
        <f t="shared" si="52"/>
        <v>2</v>
      </c>
      <c r="T205" s="1396">
        <f t="shared" si="53"/>
        <v>4</v>
      </c>
      <c r="U205" s="1397" t="str">
        <f t="shared" si="54"/>
        <v>ไม่ผ่าน</v>
      </c>
      <c r="V205" s="1398"/>
    </row>
  </sheetData>
  <pageMargins left="0.70866141732283505" right="0.59055118110236204" top="0.44685039399999998" bottom="0.196850393700787" header="0.31496062992126" footer="0.31496062992126"/>
  <pageSetup paperSize="9" scale="79" orientation="portrait" horizontalDpi="4294967293" r:id="rId1"/>
  <headerFooter scaleWithDoc="0" alignWithMargins="0">
    <oddHeader>&amp;C&amp;"Arial,ตัวหนา"แบบยืนยันความถูกต้องของรหัสและชื่อกิจกรรมชุมนุม  กลุ่มกิจกรรมพัฒนาผู้เรียน 
ภาคเรียนที่ 1   ปีการศึกษา 2562  โรงเรียนตากพิทยาคม อำเภอเมืองตาก จังหวัดตาก</oddHeader>
    <oddFooter>&amp;Cคำชี้แจง ให้นักเรียนทุกคนตรวจสอบข้อมูลรหัสและชื่อกิจกรรมชุมนุม(เทียบหน้า2) ถ้าถูกต้องให้เขียนชื่อ-นามสกุล
ลงในช่อง "ลงชื่อยืนยันความถูกต้อง"  ถ้าผิดให้เขียนข้อมูลฯใหม่ลงในช่อง"หมายเหตุ"</oddFooter>
  </headerFooter>
  <rowBreaks count="11" manualBreakCount="11">
    <brk id="22" max="15" man="1"/>
    <brk id="45" max="15" man="1"/>
    <brk id="61" max="15" man="1"/>
    <brk id="76" max="15" man="1"/>
    <brk id="101" max="15" man="1"/>
    <brk id="122" max="15" man="1"/>
    <brk id="140" max="15" man="1"/>
    <brk id="153" max="15" man="1"/>
    <brk id="171" max="15" man="1"/>
    <brk id="184" max="15" man="1"/>
    <brk id="206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07"/>
  <sheetViews>
    <sheetView tabSelected="1" view="pageLayout" topLeftCell="A74" zoomScaleNormal="100" zoomScaleSheetLayoutView="100" workbookViewId="0">
      <selection activeCell="P86" sqref="P86"/>
    </sheetView>
  </sheetViews>
  <sheetFormatPr defaultColWidth="9.140625" defaultRowHeight="18" customHeight="1"/>
  <cols>
    <col min="1" max="1" width="3.42578125" style="202" customWidth="1"/>
    <col min="2" max="2" width="5.85546875" style="203" customWidth="1"/>
    <col min="3" max="3" width="8.5703125" style="1213" customWidth="1"/>
    <col min="4" max="4" width="7.140625" style="404" customWidth="1"/>
    <col min="5" max="5" width="11.28515625" style="1291" customWidth="1"/>
    <col min="6" max="6" width="12.7109375" style="1291" customWidth="1"/>
    <col min="7" max="7" width="12.28515625" style="216" hidden="1" customWidth="1"/>
    <col min="8" max="8" width="27" style="1204" hidden="1" customWidth="1"/>
    <col min="9" max="9" width="25.140625" style="216" hidden="1" customWidth="1"/>
    <col min="10" max="10" width="10.42578125" style="454" hidden="1" customWidth="1"/>
    <col min="11" max="18" width="3.5703125" style="216" customWidth="1"/>
    <col min="19" max="26" width="3.5703125" style="202" customWidth="1"/>
    <col min="27" max="16384" width="9.140625" style="202"/>
  </cols>
  <sheetData>
    <row r="1" spans="1:26" ht="18" customHeight="1">
      <c r="B1" s="402"/>
      <c r="D1" s="405"/>
      <c r="E1" s="1270"/>
      <c r="F1" s="1271"/>
      <c r="G1" s="285"/>
      <c r="H1" s="1211"/>
      <c r="I1" s="285"/>
      <c r="J1" s="285"/>
      <c r="K1" s="285"/>
      <c r="L1" s="285"/>
      <c r="M1" s="285"/>
      <c r="N1" s="285"/>
      <c r="O1" s="285"/>
      <c r="P1" s="285"/>
      <c r="Q1" s="285"/>
      <c r="R1" s="285"/>
    </row>
    <row r="2" spans="1:26" ht="18" customHeight="1">
      <c r="B2" s="402"/>
      <c r="D2" s="405"/>
      <c r="E2" s="1270"/>
      <c r="F2" s="1271"/>
      <c r="G2" s="285"/>
      <c r="H2" s="1211"/>
      <c r="I2" s="285"/>
      <c r="J2" s="285"/>
      <c r="K2" s="285"/>
      <c r="L2" s="285"/>
      <c r="M2" s="285"/>
      <c r="N2" s="285"/>
      <c r="O2" s="285"/>
      <c r="P2" s="285"/>
      <c r="Q2" s="285"/>
      <c r="R2" s="285"/>
    </row>
    <row r="3" spans="1:26" ht="18" customHeight="1">
      <c r="B3" s="402"/>
      <c r="D3" s="405"/>
      <c r="E3" s="1270"/>
      <c r="F3" s="1271"/>
      <c r="G3" s="285"/>
      <c r="H3" s="1211"/>
      <c r="I3" s="285"/>
      <c r="J3" s="285"/>
      <c r="K3" s="285"/>
      <c r="L3" s="285"/>
      <c r="M3" s="285"/>
      <c r="N3" s="285"/>
      <c r="O3" s="285"/>
      <c r="P3" s="285"/>
      <c r="Q3" s="285"/>
      <c r="R3" s="285"/>
    </row>
    <row r="4" spans="1:26" ht="18" customHeight="1">
      <c r="A4" s="202" t="s">
        <v>44</v>
      </c>
      <c r="B4" s="402"/>
      <c r="D4" s="405"/>
      <c r="E4" s="1270"/>
      <c r="F4" s="1271"/>
      <c r="G4" s="285"/>
      <c r="H4" s="1211"/>
      <c r="I4" s="285"/>
      <c r="J4" s="285"/>
      <c r="K4" s="285"/>
      <c r="L4" s="285"/>
      <c r="M4" s="285"/>
      <c r="N4" s="285"/>
      <c r="O4" s="285"/>
      <c r="P4" s="285"/>
      <c r="Q4" s="285"/>
      <c r="R4" s="285"/>
    </row>
    <row r="5" spans="1:26" ht="102" customHeight="1">
      <c r="B5" s="827" t="s">
        <v>1</v>
      </c>
      <c r="C5" s="1205" t="s">
        <v>2</v>
      </c>
      <c r="D5" s="1202" t="s">
        <v>2113</v>
      </c>
      <c r="E5" s="828" t="s">
        <v>2114</v>
      </c>
      <c r="F5" s="1202" t="s">
        <v>2115</v>
      </c>
      <c r="G5" s="1385" t="s">
        <v>5107</v>
      </c>
      <c r="H5" s="1385" t="s">
        <v>5108</v>
      </c>
      <c r="I5" s="1385" t="s">
        <v>5109</v>
      </c>
      <c r="J5" s="1385" t="s">
        <v>5110</v>
      </c>
      <c r="K5" s="1385" t="s">
        <v>5107</v>
      </c>
      <c r="L5" s="1385" t="s">
        <v>5108</v>
      </c>
      <c r="M5" s="1385" t="s">
        <v>5109</v>
      </c>
      <c r="N5" s="1385" t="s">
        <v>5110</v>
      </c>
      <c r="O5" s="1385" t="s">
        <v>5111</v>
      </c>
      <c r="P5" s="1385" t="s">
        <v>5112</v>
      </c>
      <c r="Q5" s="1386" t="s">
        <v>5113</v>
      </c>
      <c r="R5" s="1385" t="s">
        <v>5114</v>
      </c>
      <c r="S5" s="1385" t="s">
        <v>5115</v>
      </c>
      <c r="T5" s="1385" t="s">
        <v>5116</v>
      </c>
      <c r="U5" s="1386" t="s">
        <v>5117</v>
      </c>
      <c r="V5" s="1385"/>
      <c r="W5" s="1387" t="s">
        <v>5118</v>
      </c>
      <c r="X5" s="1388" t="s">
        <v>5119</v>
      </c>
      <c r="Y5" s="1385" t="s">
        <v>5120</v>
      </c>
      <c r="Z5" s="1389" t="s">
        <v>4795</v>
      </c>
    </row>
    <row r="6" spans="1:26" ht="18" customHeight="1">
      <c r="B6" s="278">
        <v>1</v>
      </c>
      <c r="C6" s="1222">
        <v>32930</v>
      </c>
      <c r="D6" s="470" t="s">
        <v>46</v>
      </c>
      <c r="E6" s="1272" t="s">
        <v>2144</v>
      </c>
      <c r="F6" s="1273" t="s">
        <v>2145</v>
      </c>
      <c r="G6" s="178" t="s">
        <v>5077</v>
      </c>
      <c r="H6" s="1198" t="str">
        <f>VLOOKUP(G6,'รหัส 1-2562-ม.ปลาย'!$B$12:$C$87,2)</f>
        <v>นักศึกษาวิชาทหาร</v>
      </c>
      <c r="I6" s="286"/>
      <c r="J6" s="286"/>
      <c r="K6" s="1391" t="s">
        <v>5121</v>
      </c>
      <c r="L6" s="1391" t="s">
        <v>4</v>
      </c>
      <c r="M6" s="1391" t="s">
        <v>4</v>
      </c>
      <c r="N6" s="1391" t="s">
        <v>4</v>
      </c>
      <c r="O6" s="1391" t="s">
        <v>4</v>
      </c>
      <c r="P6" s="1392">
        <v>1</v>
      </c>
      <c r="Q6" s="1393">
        <f>P6+O6+N6+M6+L6+K6</f>
        <v>5</v>
      </c>
      <c r="R6" s="1392"/>
      <c r="S6" s="1392"/>
      <c r="T6" s="1392"/>
      <c r="U6" s="1394">
        <f>T6+S6+R6</f>
        <v>0</v>
      </c>
      <c r="V6" s="1392"/>
      <c r="W6" s="1395">
        <f>U6+Q6</f>
        <v>5</v>
      </c>
      <c r="X6" s="1396">
        <f>6-W6</f>
        <v>1</v>
      </c>
      <c r="Y6" s="1397" t="str">
        <f>IF(  X6 &gt; 3,"ไม่ผ่าน","ผ่าน")</f>
        <v>ผ่าน</v>
      </c>
      <c r="Z6" s="1398"/>
    </row>
    <row r="7" spans="1:26" ht="18" customHeight="1">
      <c r="B7" s="278">
        <v>2</v>
      </c>
      <c r="C7" s="1222">
        <v>32940</v>
      </c>
      <c r="D7" s="470" t="s">
        <v>46</v>
      </c>
      <c r="E7" s="1272" t="s">
        <v>2146</v>
      </c>
      <c r="F7" s="1273" t="s">
        <v>2147</v>
      </c>
      <c r="G7" s="178" t="s">
        <v>5077</v>
      </c>
      <c r="H7" s="1198" t="str">
        <f>VLOOKUP(G7,'รหัส 1-2562-ม.ปลาย'!$B$12:$C$87,2)</f>
        <v>นักศึกษาวิชาทหาร</v>
      </c>
      <c r="I7" s="286"/>
      <c r="J7" s="286"/>
      <c r="K7" s="1391" t="s">
        <v>5121</v>
      </c>
      <c r="L7" s="1391" t="s">
        <v>4</v>
      </c>
      <c r="M7" s="1391" t="s">
        <v>4</v>
      </c>
      <c r="N7" s="1391" t="s">
        <v>4</v>
      </c>
      <c r="O7" s="1391" t="s">
        <v>4</v>
      </c>
      <c r="P7" s="1392">
        <v>0</v>
      </c>
      <c r="Q7" s="1393">
        <f t="shared" ref="Q7:Q11" si="0">P7+O7+N7+M7+L7+K7</f>
        <v>4</v>
      </c>
      <c r="R7" s="1392"/>
      <c r="S7" s="1392"/>
      <c r="T7" s="1392"/>
      <c r="U7" s="1394">
        <f t="shared" ref="U7:U11" si="1">T7+S7+R7</f>
        <v>0</v>
      </c>
      <c r="V7" s="1392"/>
      <c r="W7" s="1395">
        <f t="shared" ref="W7:W11" si="2">U7+Q7</f>
        <v>4</v>
      </c>
      <c r="X7" s="1396">
        <f t="shared" ref="X7:X11" si="3">6-W7</f>
        <v>2</v>
      </c>
      <c r="Y7" s="1397" t="str">
        <f t="shared" ref="Y7:Y11" si="4">IF(  X7 &gt; 3,"ไม่ผ่าน","ผ่าน")</f>
        <v>ผ่าน</v>
      </c>
      <c r="Z7" s="1398"/>
    </row>
    <row r="8" spans="1:26" ht="18" customHeight="1">
      <c r="B8" s="278">
        <v>3</v>
      </c>
      <c r="C8" s="1222">
        <v>32961</v>
      </c>
      <c r="D8" s="470" t="s">
        <v>46</v>
      </c>
      <c r="E8" s="1272" t="s">
        <v>2148</v>
      </c>
      <c r="F8" s="1273" t="s">
        <v>2149</v>
      </c>
      <c r="G8" s="178" t="s">
        <v>5077</v>
      </c>
      <c r="H8" s="1198" t="str">
        <f>VLOOKUP(G8,'รหัส 1-2562-ม.ปลาย'!$B$12:$C$87,2)</f>
        <v>นักศึกษาวิชาทหาร</v>
      </c>
      <c r="I8" s="286"/>
      <c r="J8" s="286"/>
      <c r="K8" s="1391" t="s">
        <v>5121</v>
      </c>
      <c r="L8" s="1391" t="s">
        <v>4</v>
      </c>
      <c r="M8" s="1391" t="s">
        <v>4</v>
      </c>
      <c r="N8" s="1391" t="s">
        <v>4</v>
      </c>
      <c r="O8" s="1391" t="s">
        <v>4</v>
      </c>
      <c r="P8" s="1392">
        <v>1</v>
      </c>
      <c r="Q8" s="1393">
        <f t="shared" si="0"/>
        <v>5</v>
      </c>
      <c r="R8" s="1392"/>
      <c r="S8" s="1392"/>
      <c r="T8" s="1392"/>
      <c r="U8" s="1394">
        <f t="shared" si="1"/>
        <v>0</v>
      </c>
      <c r="V8" s="1392"/>
      <c r="W8" s="1395">
        <f t="shared" si="2"/>
        <v>5</v>
      </c>
      <c r="X8" s="1396">
        <f t="shared" si="3"/>
        <v>1</v>
      </c>
      <c r="Y8" s="1397" t="str">
        <f t="shared" si="4"/>
        <v>ผ่าน</v>
      </c>
      <c r="Z8" s="1398"/>
    </row>
    <row r="9" spans="1:26" ht="18" customHeight="1">
      <c r="B9" s="278">
        <v>4</v>
      </c>
      <c r="C9" s="1222">
        <v>32973</v>
      </c>
      <c r="D9" s="470" t="s">
        <v>46</v>
      </c>
      <c r="E9" s="1272" t="s">
        <v>2150</v>
      </c>
      <c r="F9" s="1273" t="s">
        <v>2151</v>
      </c>
      <c r="G9" s="178" t="s">
        <v>5077</v>
      </c>
      <c r="H9" s="1198" t="str">
        <f>VLOOKUP(G9,'รหัส 1-2562-ม.ปลาย'!$B$12:$C$87,2)</f>
        <v>นักศึกษาวิชาทหาร</v>
      </c>
      <c r="I9" s="286"/>
      <c r="J9" s="286"/>
      <c r="K9" s="1391" t="s">
        <v>5121</v>
      </c>
      <c r="L9" s="1391" t="s">
        <v>4</v>
      </c>
      <c r="M9" s="1391" t="s">
        <v>4</v>
      </c>
      <c r="N9" s="1391" t="s">
        <v>4</v>
      </c>
      <c r="O9" s="1391" t="s">
        <v>4</v>
      </c>
      <c r="P9" s="1392">
        <v>1</v>
      </c>
      <c r="Q9" s="1393">
        <f t="shared" si="0"/>
        <v>5</v>
      </c>
      <c r="R9" s="1392"/>
      <c r="S9" s="1392"/>
      <c r="T9" s="1392"/>
      <c r="U9" s="1394">
        <f t="shared" si="1"/>
        <v>0</v>
      </c>
      <c r="V9" s="1392"/>
      <c r="W9" s="1395">
        <f t="shared" si="2"/>
        <v>5</v>
      </c>
      <c r="X9" s="1396">
        <f t="shared" si="3"/>
        <v>1</v>
      </c>
      <c r="Y9" s="1397" t="str">
        <f t="shared" si="4"/>
        <v>ผ่าน</v>
      </c>
      <c r="Z9" s="1398"/>
    </row>
    <row r="10" spans="1:26" ht="18" customHeight="1">
      <c r="B10" s="278">
        <v>5</v>
      </c>
      <c r="C10" s="1222">
        <v>33008</v>
      </c>
      <c r="D10" s="470" t="s">
        <v>46</v>
      </c>
      <c r="E10" s="1272" t="s">
        <v>2152</v>
      </c>
      <c r="F10" s="1273" t="s">
        <v>2153</v>
      </c>
      <c r="G10" s="178" t="s">
        <v>5077</v>
      </c>
      <c r="H10" s="1198" t="str">
        <f>VLOOKUP(G10,'รหัส 1-2562-ม.ปลาย'!$B$12:$C$87,2)</f>
        <v>นักศึกษาวิชาทหาร</v>
      </c>
      <c r="I10" s="286"/>
      <c r="J10" s="286"/>
      <c r="K10" s="1391" t="s">
        <v>5121</v>
      </c>
      <c r="L10" s="1391" t="s">
        <v>4</v>
      </c>
      <c r="M10" s="1391" t="s">
        <v>4</v>
      </c>
      <c r="N10" s="1391" t="s">
        <v>4</v>
      </c>
      <c r="O10" s="1391" t="s">
        <v>4</v>
      </c>
      <c r="P10" s="1392">
        <v>1</v>
      </c>
      <c r="Q10" s="1393">
        <f t="shared" si="0"/>
        <v>5</v>
      </c>
      <c r="R10" s="1392"/>
      <c r="S10" s="1392"/>
      <c r="T10" s="1392"/>
      <c r="U10" s="1394">
        <f t="shared" si="1"/>
        <v>0</v>
      </c>
      <c r="V10" s="1392"/>
      <c r="W10" s="1395">
        <f t="shared" si="2"/>
        <v>5</v>
      </c>
      <c r="X10" s="1396">
        <f t="shared" si="3"/>
        <v>1</v>
      </c>
      <c r="Y10" s="1397" t="str">
        <f t="shared" si="4"/>
        <v>ผ่าน</v>
      </c>
      <c r="Z10" s="1398"/>
    </row>
    <row r="11" spans="1:26" ht="18" customHeight="1">
      <c r="B11" s="278">
        <v>6</v>
      </c>
      <c r="C11" s="1223">
        <v>34523</v>
      </c>
      <c r="D11" s="470" t="s">
        <v>46</v>
      </c>
      <c r="E11" s="1272" t="s">
        <v>2154</v>
      </c>
      <c r="F11" s="1274" t="s">
        <v>2155</v>
      </c>
      <c r="G11" s="178" t="s">
        <v>5077</v>
      </c>
      <c r="H11" s="1198" t="str">
        <f>VLOOKUP(G11,'รหัส 1-2562-ม.ปลาย'!$B$12:$C$87,2)</f>
        <v>นักศึกษาวิชาทหาร</v>
      </c>
      <c r="I11" s="286"/>
      <c r="J11" s="286"/>
      <c r="K11" s="1391" t="s">
        <v>5121</v>
      </c>
      <c r="L11" s="1391" t="s">
        <v>4</v>
      </c>
      <c r="M11" s="1391" t="s">
        <v>4</v>
      </c>
      <c r="N11" s="1391" t="s">
        <v>4</v>
      </c>
      <c r="O11" s="1391" t="s">
        <v>4</v>
      </c>
      <c r="P11" s="1392">
        <v>1</v>
      </c>
      <c r="Q11" s="1393">
        <f t="shared" si="0"/>
        <v>5</v>
      </c>
      <c r="R11" s="1392"/>
      <c r="S11" s="1392"/>
      <c r="T11" s="1392"/>
      <c r="U11" s="1394">
        <f t="shared" si="1"/>
        <v>0</v>
      </c>
      <c r="V11" s="1392"/>
      <c r="W11" s="1395">
        <f t="shared" si="2"/>
        <v>5</v>
      </c>
      <c r="X11" s="1396">
        <f t="shared" si="3"/>
        <v>1</v>
      </c>
      <c r="Y11" s="1397" t="str">
        <f t="shared" si="4"/>
        <v>ผ่าน</v>
      </c>
      <c r="Z11" s="1398"/>
    </row>
    <row r="12" spans="1:26" ht="18" customHeight="1">
      <c r="B12" s="231"/>
      <c r="C12" s="1224"/>
      <c r="D12" s="399"/>
      <c r="E12" s="1275"/>
      <c r="F12" s="1275"/>
      <c r="G12" s="473"/>
      <c r="H12" s="1258"/>
      <c r="I12" s="452"/>
      <c r="J12" s="452"/>
      <c r="K12" s="452"/>
      <c r="L12" s="452"/>
      <c r="M12" s="452"/>
      <c r="N12" s="393"/>
      <c r="O12" s="393"/>
      <c r="P12" s="453"/>
      <c r="Q12" s="393"/>
      <c r="R12" s="393"/>
    </row>
    <row r="13" spans="1:26" ht="18" customHeight="1">
      <c r="B13" s="72"/>
      <c r="C13" s="1225"/>
      <c r="D13" s="275"/>
      <c r="E13" s="1276"/>
      <c r="F13" s="1276"/>
      <c r="G13" s="297"/>
      <c r="H13" s="1259"/>
      <c r="I13" s="297"/>
      <c r="J13" s="297"/>
      <c r="K13" s="297"/>
      <c r="L13" s="297"/>
      <c r="M13" s="297"/>
      <c r="N13" s="298"/>
      <c r="O13" s="298"/>
      <c r="P13" s="299"/>
      <c r="Q13" s="298"/>
      <c r="R13" s="298"/>
    </row>
    <row r="14" spans="1:26" ht="18" customHeight="1">
      <c r="B14" s="402"/>
      <c r="D14" s="403"/>
      <c r="E14" s="1277"/>
      <c r="F14" s="1278"/>
      <c r="G14" s="291"/>
      <c r="H14" s="1260"/>
      <c r="I14" s="291"/>
      <c r="J14" s="291"/>
      <c r="K14" s="291"/>
      <c r="L14" s="291"/>
      <c r="M14" s="291"/>
      <c r="N14" s="291"/>
      <c r="O14" s="291"/>
      <c r="P14" s="291"/>
      <c r="Q14" s="291"/>
      <c r="R14" s="291"/>
    </row>
    <row r="15" spans="1:26" ht="18" customHeight="1">
      <c r="B15" s="402"/>
      <c r="D15" s="405"/>
      <c r="E15" s="1270"/>
      <c r="F15" s="1271"/>
      <c r="G15" s="285"/>
      <c r="H15" s="1211"/>
      <c r="I15" s="285"/>
      <c r="J15" s="285"/>
      <c r="K15" s="285"/>
      <c r="L15" s="285"/>
      <c r="M15" s="285"/>
      <c r="N15" s="285"/>
      <c r="O15" s="285"/>
      <c r="P15" s="285"/>
      <c r="Q15" s="285"/>
      <c r="R15" s="285"/>
    </row>
    <row r="16" spans="1:26" ht="18" customHeight="1">
      <c r="B16" s="402"/>
      <c r="D16" s="405"/>
      <c r="E16" s="1270"/>
      <c r="F16" s="1271"/>
      <c r="G16" s="285"/>
      <c r="H16" s="1211"/>
      <c r="I16" s="285"/>
      <c r="J16" s="285"/>
      <c r="K16" s="285"/>
      <c r="L16" s="285"/>
      <c r="M16" s="285"/>
      <c r="N16" s="285"/>
      <c r="O16" s="285"/>
      <c r="P16" s="285"/>
      <c r="Q16" s="285"/>
      <c r="R16" s="285"/>
    </row>
    <row r="17" spans="2:26" ht="18" customHeight="1">
      <c r="B17" s="402"/>
      <c r="D17" s="405"/>
      <c r="E17" s="1270"/>
      <c r="F17" s="1271"/>
      <c r="G17" s="285"/>
      <c r="H17" s="1211"/>
      <c r="I17" s="285"/>
      <c r="J17" s="285"/>
      <c r="K17" s="285"/>
      <c r="L17" s="285"/>
      <c r="M17" s="285"/>
      <c r="N17" s="285"/>
      <c r="O17" s="285"/>
      <c r="P17" s="285"/>
      <c r="Q17" s="285"/>
      <c r="R17" s="285"/>
    </row>
    <row r="18" spans="2:26" ht="18" customHeight="1">
      <c r="B18" s="402"/>
      <c r="D18" s="405"/>
      <c r="E18" s="1270"/>
      <c r="F18" s="1271"/>
      <c r="G18" s="285"/>
      <c r="H18" s="1211"/>
      <c r="I18" s="285"/>
      <c r="J18" s="285"/>
      <c r="K18" s="285"/>
      <c r="L18" s="285"/>
      <c r="M18" s="285"/>
      <c r="N18" s="285"/>
      <c r="O18" s="285"/>
      <c r="P18" s="285"/>
      <c r="Q18" s="285"/>
      <c r="R18" s="285"/>
    </row>
    <row r="19" spans="2:26" ht="102" customHeight="1">
      <c r="B19" s="827" t="s">
        <v>1</v>
      </c>
      <c r="C19" s="1205" t="s">
        <v>2</v>
      </c>
      <c r="D19" s="1202" t="s">
        <v>2113</v>
      </c>
      <c r="E19" s="828" t="s">
        <v>2114</v>
      </c>
      <c r="F19" s="1202" t="s">
        <v>2115</v>
      </c>
      <c r="G19" s="1385" t="s">
        <v>5107</v>
      </c>
      <c r="H19" s="1385" t="s">
        <v>5108</v>
      </c>
      <c r="I19" s="1385" t="s">
        <v>5109</v>
      </c>
      <c r="J19" s="1385" t="s">
        <v>5110</v>
      </c>
      <c r="K19" s="1385" t="s">
        <v>5107</v>
      </c>
      <c r="L19" s="1385" t="s">
        <v>5108</v>
      </c>
      <c r="M19" s="1385" t="s">
        <v>5109</v>
      </c>
      <c r="N19" s="1385" t="s">
        <v>5110</v>
      </c>
      <c r="O19" s="1385" t="s">
        <v>5111</v>
      </c>
      <c r="P19" s="1385" t="s">
        <v>5112</v>
      </c>
      <c r="Q19" s="1386" t="s">
        <v>5113</v>
      </c>
      <c r="R19" s="1385" t="s">
        <v>5114</v>
      </c>
      <c r="S19" s="1385" t="s">
        <v>5115</v>
      </c>
      <c r="T19" s="1385" t="s">
        <v>5116</v>
      </c>
      <c r="U19" s="1386" t="s">
        <v>5117</v>
      </c>
      <c r="V19" s="1385"/>
      <c r="W19" s="1387" t="s">
        <v>5118</v>
      </c>
      <c r="X19" s="1388" t="s">
        <v>5119</v>
      </c>
      <c r="Y19" s="1385" t="s">
        <v>5120</v>
      </c>
      <c r="Z19" s="1389" t="s">
        <v>4795</v>
      </c>
    </row>
    <row r="20" spans="2:26" ht="18" customHeight="1">
      <c r="B20" s="278">
        <v>1</v>
      </c>
      <c r="C20" s="1222">
        <v>32837</v>
      </c>
      <c r="D20" s="470" t="s">
        <v>46</v>
      </c>
      <c r="E20" s="1272" t="s">
        <v>2161</v>
      </c>
      <c r="F20" s="1273" t="s">
        <v>2162</v>
      </c>
      <c r="G20" s="178" t="s">
        <v>5077</v>
      </c>
      <c r="H20" s="1198" t="str">
        <f>VLOOKUP(G20,'รหัส 1-2562-ม.ปลาย'!$B$12:$C$87,2)</f>
        <v>นักศึกษาวิชาทหาร</v>
      </c>
      <c r="I20" s="286"/>
      <c r="J20" s="286"/>
      <c r="K20" s="1391" t="s">
        <v>5121</v>
      </c>
      <c r="L20" s="1391" t="s">
        <v>4</v>
      </c>
      <c r="M20" s="1391" t="s">
        <v>4</v>
      </c>
      <c r="N20" s="1391" t="s">
        <v>4</v>
      </c>
      <c r="O20" s="1391" t="s">
        <v>4</v>
      </c>
      <c r="P20" s="1392">
        <v>1</v>
      </c>
      <c r="Q20" s="1393">
        <f>P20+O20+N20+M20+L20+K20</f>
        <v>5</v>
      </c>
      <c r="R20" s="1392"/>
      <c r="S20" s="1392"/>
      <c r="T20" s="1392"/>
      <c r="U20" s="1394">
        <f>T20+S20+R20</f>
        <v>0</v>
      </c>
      <c r="V20" s="1392"/>
      <c r="W20" s="1395">
        <f>U20+Q20</f>
        <v>5</v>
      </c>
      <c r="X20" s="1396">
        <f>6-W20</f>
        <v>1</v>
      </c>
      <c r="Y20" s="1397" t="str">
        <f>IF(  X20 &gt; 3,"ไม่ผ่าน","ผ่าน")</f>
        <v>ผ่าน</v>
      </c>
      <c r="Z20" s="1398"/>
    </row>
    <row r="21" spans="2:26" ht="18" customHeight="1">
      <c r="B21" s="278">
        <v>2</v>
      </c>
      <c r="C21" s="1222">
        <v>32843</v>
      </c>
      <c r="D21" s="470" t="s">
        <v>46</v>
      </c>
      <c r="E21" s="1272" t="s">
        <v>2163</v>
      </c>
      <c r="F21" s="1273" t="s">
        <v>2164</v>
      </c>
      <c r="G21" s="178" t="s">
        <v>5077</v>
      </c>
      <c r="H21" s="1198" t="str">
        <f>VLOOKUP(G21,'รหัส 1-2562-ม.ปลาย'!$B$12:$C$87,2)</f>
        <v>นักศึกษาวิชาทหาร</v>
      </c>
      <c r="I21" s="286"/>
      <c r="J21" s="286"/>
      <c r="K21" s="1391" t="s">
        <v>5121</v>
      </c>
      <c r="L21" s="1391" t="s">
        <v>4</v>
      </c>
      <c r="M21" s="1391" t="s">
        <v>4</v>
      </c>
      <c r="N21" s="1391" t="s">
        <v>5121</v>
      </c>
      <c r="O21" s="1391" t="s">
        <v>5121</v>
      </c>
      <c r="P21" s="1392">
        <v>0</v>
      </c>
      <c r="Q21" s="1393">
        <f t="shared" ref="Q21:Q31" si="5">P21+O21+N21+M21+L21+K21</f>
        <v>2</v>
      </c>
      <c r="R21" s="1392"/>
      <c r="S21" s="1392"/>
      <c r="T21" s="1392"/>
      <c r="U21" s="1394">
        <f t="shared" ref="U21:U31" si="6">T21+S21+R21</f>
        <v>0</v>
      </c>
      <c r="V21" s="1392"/>
      <c r="W21" s="1395">
        <f t="shared" ref="W21:W31" si="7">U21+Q21</f>
        <v>2</v>
      </c>
      <c r="X21" s="1396">
        <f t="shared" ref="X21:X31" si="8">6-W21</f>
        <v>4</v>
      </c>
      <c r="Y21" s="1397" t="str">
        <f t="shared" ref="Y21:Y31" si="9">IF(  X21 &gt; 3,"ไม่ผ่าน","ผ่าน")</f>
        <v>ไม่ผ่าน</v>
      </c>
      <c r="Z21" s="1398"/>
    </row>
    <row r="22" spans="2:26" ht="18" customHeight="1">
      <c r="B22" s="278">
        <v>3</v>
      </c>
      <c r="C22" s="1222">
        <v>32867</v>
      </c>
      <c r="D22" s="470" t="s">
        <v>46</v>
      </c>
      <c r="E22" s="1272" t="s">
        <v>2165</v>
      </c>
      <c r="F22" s="1273" t="s">
        <v>2166</v>
      </c>
      <c r="G22" s="178" t="s">
        <v>5077</v>
      </c>
      <c r="H22" s="1198" t="str">
        <f>VLOOKUP(G22,'รหัส 1-2562-ม.ปลาย'!$B$12:$C$87,2)</f>
        <v>นักศึกษาวิชาทหาร</v>
      </c>
      <c r="I22" s="286"/>
      <c r="J22" s="286"/>
      <c r="K22" s="1391" t="s">
        <v>5121</v>
      </c>
      <c r="L22" s="1391" t="s">
        <v>4</v>
      </c>
      <c r="M22" s="1391" t="s">
        <v>4</v>
      </c>
      <c r="N22" s="1391" t="s">
        <v>4</v>
      </c>
      <c r="O22" s="1391" t="s">
        <v>4</v>
      </c>
      <c r="P22" s="1392">
        <v>1</v>
      </c>
      <c r="Q22" s="1393">
        <f t="shared" si="5"/>
        <v>5</v>
      </c>
      <c r="R22" s="1392"/>
      <c r="S22" s="1392"/>
      <c r="T22" s="1392"/>
      <c r="U22" s="1394">
        <f t="shared" si="6"/>
        <v>0</v>
      </c>
      <c r="V22" s="1392"/>
      <c r="W22" s="1395">
        <f t="shared" si="7"/>
        <v>5</v>
      </c>
      <c r="X22" s="1396">
        <f t="shared" si="8"/>
        <v>1</v>
      </c>
      <c r="Y22" s="1397" t="str">
        <f t="shared" si="9"/>
        <v>ผ่าน</v>
      </c>
      <c r="Z22" s="1398"/>
    </row>
    <row r="23" spans="2:26" ht="18" customHeight="1">
      <c r="B23" s="278">
        <v>4</v>
      </c>
      <c r="C23" s="1222">
        <v>32871</v>
      </c>
      <c r="D23" s="470" t="s">
        <v>46</v>
      </c>
      <c r="E23" s="1272" t="s">
        <v>2167</v>
      </c>
      <c r="F23" s="1273" t="s">
        <v>2168</v>
      </c>
      <c r="G23" s="178" t="s">
        <v>5077</v>
      </c>
      <c r="H23" s="1198" t="str">
        <f>VLOOKUP(G23,'รหัส 1-2562-ม.ปลาย'!$B$12:$C$87,2)</f>
        <v>นักศึกษาวิชาทหาร</v>
      </c>
      <c r="I23" s="286"/>
      <c r="J23" s="286"/>
      <c r="K23" s="1391" t="s">
        <v>5121</v>
      </c>
      <c r="L23" s="1391" t="s">
        <v>4</v>
      </c>
      <c r="M23" s="1391" t="s">
        <v>4</v>
      </c>
      <c r="N23" s="1391" t="s">
        <v>4</v>
      </c>
      <c r="O23" s="1391" t="s">
        <v>5121</v>
      </c>
      <c r="P23" s="1392">
        <v>0</v>
      </c>
      <c r="Q23" s="1393">
        <f t="shared" si="5"/>
        <v>3</v>
      </c>
      <c r="R23" s="1392"/>
      <c r="S23" s="1392"/>
      <c r="T23" s="1392"/>
      <c r="U23" s="1394">
        <f t="shared" si="6"/>
        <v>0</v>
      </c>
      <c r="V23" s="1392"/>
      <c r="W23" s="1395">
        <f t="shared" si="7"/>
        <v>3</v>
      </c>
      <c r="X23" s="1396">
        <f t="shared" si="8"/>
        <v>3</v>
      </c>
      <c r="Y23" s="1397" t="str">
        <f t="shared" si="9"/>
        <v>ผ่าน</v>
      </c>
      <c r="Z23" s="1398"/>
    </row>
    <row r="24" spans="2:26" ht="18" customHeight="1">
      <c r="B24" s="278">
        <v>6</v>
      </c>
      <c r="C24" s="1222">
        <v>32890</v>
      </c>
      <c r="D24" s="470" t="s">
        <v>46</v>
      </c>
      <c r="E24" s="1272" t="s">
        <v>1492</v>
      </c>
      <c r="F24" s="1273" t="s">
        <v>2169</v>
      </c>
      <c r="G24" s="178" t="s">
        <v>5077</v>
      </c>
      <c r="H24" s="1198" t="str">
        <f>VLOOKUP(G24,'รหัส 1-2562-ม.ปลาย'!$B$12:$C$87,2)</f>
        <v>นักศึกษาวิชาทหาร</v>
      </c>
      <c r="I24" s="286"/>
      <c r="J24" s="286"/>
      <c r="K24" s="1391" t="s">
        <v>5121</v>
      </c>
      <c r="L24" s="1391" t="s">
        <v>5121</v>
      </c>
      <c r="M24" s="1391" t="s">
        <v>4</v>
      </c>
      <c r="N24" s="1391" t="s">
        <v>4</v>
      </c>
      <c r="O24" s="1391" t="s">
        <v>4</v>
      </c>
      <c r="P24" s="1392">
        <v>1</v>
      </c>
      <c r="Q24" s="1393">
        <f t="shared" si="5"/>
        <v>4</v>
      </c>
      <c r="R24" s="1392"/>
      <c r="S24" s="1392"/>
      <c r="T24" s="1392"/>
      <c r="U24" s="1394">
        <f t="shared" si="6"/>
        <v>0</v>
      </c>
      <c r="V24" s="1392"/>
      <c r="W24" s="1395">
        <f t="shared" si="7"/>
        <v>4</v>
      </c>
      <c r="X24" s="1396">
        <f t="shared" si="8"/>
        <v>2</v>
      </c>
      <c r="Y24" s="1397" t="str">
        <f t="shared" si="9"/>
        <v>ผ่าน</v>
      </c>
      <c r="Z24" s="1398"/>
    </row>
    <row r="25" spans="2:26" ht="18" customHeight="1">
      <c r="B25" s="278">
        <v>7</v>
      </c>
      <c r="C25" s="1222">
        <v>32895</v>
      </c>
      <c r="D25" s="470" t="s">
        <v>46</v>
      </c>
      <c r="E25" s="1272" t="s">
        <v>1278</v>
      </c>
      <c r="F25" s="1273" t="s">
        <v>2170</v>
      </c>
      <c r="G25" s="178" t="s">
        <v>5077</v>
      </c>
      <c r="H25" s="1198" t="str">
        <f>VLOOKUP(G25,'รหัส 1-2562-ม.ปลาย'!$B$12:$C$87,2)</f>
        <v>นักศึกษาวิชาทหาร</v>
      </c>
      <c r="I25" s="286"/>
      <c r="J25" s="286"/>
      <c r="K25" s="1391" t="s">
        <v>5121</v>
      </c>
      <c r="L25" s="1391" t="s">
        <v>4</v>
      </c>
      <c r="M25" s="1391" t="s">
        <v>4</v>
      </c>
      <c r="N25" s="1391" t="s">
        <v>4</v>
      </c>
      <c r="O25" s="1391" t="s">
        <v>4</v>
      </c>
      <c r="P25" s="1392">
        <v>1</v>
      </c>
      <c r="Q25" s="1393">
        <f t="shared" si="5"/>
        <v>5</v>
      </c>
      <c r="R25" s="1392"/>
      <c r="S25" s="1392"/>
      <c r="T25" s="1392"/>
      <c r="U25" s="1394">
        <f t="shared" si="6"/>
        <v>0</v>
      </c>
      <c r="V25" s="1392"/>
      <c r="W25" s="1395">
        <f t="shared" si="7"/>
        <v>5</v>
      </c>
      <c r="X25" s="1396">
        <f t="shared" si="8"/>
        <v>1</v>
      </c>
      <c r="Y25" s="1397" t="str">
        <f t="shared" si="9"/>
        <v>ผ่าน</v>
      </c>
      <c r="Z25" s="1398"/>
    </row>
    <row r="26" spans="2:26" ht="18" customHeight="1">
      <c r="B26" s="278">
        <v>8</v>
      </c>
      <c r="C26" s="1222">
        <v>32915</v>
      </c>
      <c r="D26" s="470" t="s">
        <v>46</v>
      </c>
      <c r="E26" s="1272" t="s">
        <v>2171</v>
      </c>
      <c r="F26" s="1273" t="s">
        <v>2172</v>
      </c>
      <c r="G26" s="178" t="s">
        <v>5077</v>
      </c>
      <c r="H26" s="1198" t="str">
        <f>VLOOKUP(G26,'รหัส 1-2562-ม.ปลาย'!$B$12:$C$87,2)</f>
        <v>นักศึกษาวิชาทหาร</v>
      </c>
      <c r="I26" s="286"/>
      <c r="J26" s="286"/>
      <c r="K26" s="1391" t="s">
        <v>5121</v>
      </c>
      <c r="L26" s="1391" t="s">
        <v>4</v>
      </c>
      <c r="M26" s="1391" t="s">
        <v>4</v>
      </c>
      <c r="N26" s="1391" t="s">
        <v>4</v>
      </c>
      <c r="O26" s="1391" t="s">
        <v>4</v>
      </c>
      <c r="P26" s="1392">
        <v>1</v>
      </c>
      <c r="Q26" s="1393">
        <f t="shared" si="5"/>
        <v>5</v>
      </c>
      <c r="R26" s="1392"/>
      <c r="S26" s="1392"/>
      <c r="T26" s="1392"/>
      <c r="U26" s="1394">
        <f t="shared" si="6"/>
        <v>0</v>
      </c>
      <c r="V26" s="1392"/>
      <c r="W26" s="1395">
        <f t="shared" si="7"/>
        <v>5</v>
      </c>
      <c r="X26" s="1396">
        <f t="shared" si="8"/>
        <v>1</v>
      </c>
      <c r="Y26" s="1397" t="str">
        <f t="shared" si="9"/>
        <v>ผ่าน</v>
      </c>
      <c r="Z26" s="1398"/>
    </row>
    <row r="27" spans="2:26" ht="18" customHeight="1">
      <c r="B27" s="278">
        <v>9</v>
      </c>
      <c r="C27" s="1219">
        <v>32943</v>
      </c>
      <c r="D27" s="470" t="s">
        <v>46</v>
      </c>
      <c r="E27" s="1272" t="s">
        <v>2180</v>
      </c>
      <c r="F27" s="1273" t="s">
        <v>2181</v>
      </c>
      <c r="G27" s="178" t="s">
        <v>5077</v>
      </c>
      <c r="H27" s="1198" t="str">
        <f>VLOOKUP(G27,'รหัส 1-2562-ม.ปลาย'!$B$12:$C$87,2)</f>
        <v>นักศึกษาวิชาทหาร</v>
      </c>
      <c r="I27" s="286"/>
      <c r="J27" s="286"/>
      <c r="K27" s="1391" t="s">
        <v>5121</v>
      </c>
      <c r="L27" s="1391" t="s">
        <v>4</v>
      </c>
      <c r="M27" s="1391" t="s">
        <v>4</v>
      </c>
      <c r="N27" s="1391" t="s">
        <v>4</v>
      </c>
      <c r="O27" s="1391" t="s">
        <v>4</v>
      </c>
      <c r="P27" s="1392">
        <v>1</v>
      </c>
      <c r="Q27" s="1393">
        <f t="shared" si="5"/>
        <v>5</v>
      </c>
      <c r="R27" s="1392"/>
      <c r="S27" s="1392"/>
      <c r="T27" s="1392"/>
      <c r="U27" s="1394">
        <f t="shared" si="6"/>
        <v>0</v>
      </c>
      <c r="V27" s="1392"/>
      <c r="W27" s="1395">
        <f t="shared" si="7"/>
        <v>5</v>
      </c>
      <c r="X27" s="1396">
        <f t="shared" si="8"/>
        <v>1</v>
      </c>
      <c r="Y27" s="1397" t="str">
        <f t="shared" si="9"/>
        <v>ผ่าน</v>
      </c>
      <c r="Z27" s="1398"/>
    </row>
    <row r="28" spans="2:26" ht="18" customHeight="1">
      <c r="B28" s="278">
        <v>10</v>
      </c>
      <c r="C28" s="1222">
        <v>32948</v>
      </c>
      <c r="D28" s="470" t="s">
        <v>46</v>
      </c>
      <c r="E28" s="1272" t="s">
        <v>2173</v>
      </c>
      <c r="F28" s="1273" t="s">
        <v>2174</v>
      </c>
      <c r="G28" s="178" t="s">
        <v>5077</v>
      </c>
      <c r="H28" s="1198" t="str">
        <f>VLOOKUP(G28,'รหัส 1-2562-ม.ปลาย'!$B$12:$C$87,2)</f>
        <v>นักศึกษาวิชาทหาร</v>
      </c>
      <c r="I28" s="286"/>
      <c r="J28" s="286"/>
      <c r="K28" s="1391" t="s">
        <v>5121</v>
      </c>
      <c r="L28" s="1391" t="s">
        <v>4</v>
      </c>
      <c r="M28" s="1391" t="s">
        <v>4</v>
      </c>
      <c r="N28" s="1391" t="s">
        <v>4</v>
      </c>
      <c r="O28" s="1391" t="s">
        <v>4</v>
      </c>
      <c r="P28" s="1392">
        <v>1</v>
      </c>
      <c r="Q28" s="1393">
        <f t="shared" si="5"/>
        <v>5</v>
      </c>
      <c r="R28" s="1392"/>
      <c r="S28" s="1392"/>
      <c r="T28" s="1392"/>
      <c r="U28" s="1394">
        <f t="shared" si="6"/>
        <v>0</v>
      </c>
      <c r="V28" s="1392"/>
      <c r="W28" s="1395">
        <f t="shared" si="7"/>
        <v>5</v>
      </c>
      <c r="X28" s="1396">
        <f t="shared" si="8"/>
        <v>1</v>
      </c>
      <c r="Y28" s="1397" t="str">
        <f t="shared" si="9"/>
        <v>ผ่าน</v>
      </c>
      <c r="Z28" s="1398"/>
    </row>
    <row r="29" spans="2:26" ht="18" customHeight="1">
      <c r="B29" s="278">
        <v>12</v>
      </c>
      <c r="C29" s="1222">
        <v>32993</v>
      </c>
      <c r="D29" s="470" t="s">
        <v>46</v>
      </c>
      <c r="E29" s="1272" t="s">
        <v>2175</v>
      </c>
      <c r="F29" s="1273" t="s">
        <v>2176</v>
      </c>
      <c r="G29" s="178" t="s">
        <v>5077</v>
      </c>
      <c r="H29" s="1198" t="str">
        <f>VLOOKUP(G29,'รหัส 1-2562-ม.ปลาย'!$B$12:$C$87,2)</f>
        <v>นักศึกษาวิชาทหาร</v>
      </c>
      <c r="I29" s="286"/>
      <c r="J29" s="286"/>
      <c r="K29" s="1391" t="s">
        <v>5121</v>
      </c>
      <c r="L29" s="1391" t="s">
        <v>4</v>
      </c>
      <c r="M29" s="1391" t="s">
        <v>4</v>
      </c>
      <c r="N29" s="1391" t="s">
        <v>4</v>
      </c>
      <c r="O29" s="1391" t="s">
        <v>4</v>
      </c>
      <c r="P29" s="1392">
        <v>1</v>
      </c>
      <c r="Q29" s="1393">
        <f t="shared" si="5"/>
        <v>5</v>
      </c>
      <c r="R29" s="1392"/>
      <c r="S29" s="1392"/>
      <c r="T29" s="1392"/>
      <c r="U29" s="1394">
        <f t="shared" si="6"/>
        <v>0</v>
      </c>
      <c r="V29" s="1392"/>
      <c r="W29" s="1395">
        <f t="shared" si="7"/>
        <v>5</v>
      </c>
      <c r="X29" s="1396">
        <f t="shared" si="8"/>
        <v>1</v>
      </c>
      <c r="Y29" s="1397" t="str">
        <f t="shared" si="9"/>
        <v>ผ่าน</v>
      </c>
      <c r="Z29" s="1398"/>
    </row>
    <row r="30" spans="2:26" ht="18" customHeight="1">
      <c r="B30" s="278">
        <v>13</v>
      </c>
      <c r="C30" s="1222">
        <v>33003</v>
      </c>
      <c r="D30" s="470" t="s">
        <v>46</v>
      </c>
      <c r="E30" s="1272" t="s">
        <v>1566</v>
      </c>
      <c r="F30" s="1273" t="s">
        <v>2177</v>
      </c>
      <c r="G30" s="178" t="s">
        <v>5077</v>
      </c>
      <c r="H30" s="1198" t="str">
        <f>VLOOKUP(G30,'รหัส 1-2562-ม.ปลาย'!$B$12:$C$87,2)</f>
        <v>นักศึกษาวิชาทหาร</v>
      </c>
      <c r="I30" s="286"/>
      <c r="J30" s="286"/>
      <c r="K30" s="1391" t="s">
        <v>5121</v>
      </c>
      <c r="L30" s="1391" t="s">
        <v>4</v>
      </c>
      <c r="M30" s="1391" t="s">
        <v>4</v>
      </c>
      <c r="N30" s="1391" t="s">
        <v>5121</v>
      </c>
      <c r="O30" s="1391" t="s">
        <v>4</v>
      </c>
      <c r="P30" s="1392">
        <v>0</v>
      </c>
      <c r="Q30" s="1393">
        <f t="shared" si="5"/>
        <v>3</v>
      </c>
      <c r="R30" s="1392"/>
      <c r="S30" s="1392"/>
      <c r="T30" s="1392"/>
      <c r="U30" s="1394">
        <f t="shared" si="6"/>
        <v>0</v>
      </c>
      <c r="V30" s="1392"/>
      <c r="W30" s="1395">
        <f t="shared" si="7"/>
        <v>3</v>
      </c>
      <c r="X30" s="1396">
        <f t="shared" si="8"/>
        <v>3</v>
      </c>
      <c r="Y30" s="1397" t="str">
        <f t="shared" si="9"/>
        <v>ผ่าน</v>
      </c>
      <c r="Z30" s="1398"/>
    </row>
    <row r="31" spans="2:26" ht="18" customHeight="1">
      <c r="B31" s="278">
        <v>14</v>
      </c>
      <c r="C31" s="1222">
        <v>33019</v>
      </c>
      <c r="D31" s="470" t="s">
        <v>46</v>
      </c>
      <c r="E31" s="1272" t="s">
        <v>2178</v>
      </c>
      <c r="F31" s="1273" t="s">
        <v>2179</v>
      </c>
      <c r="G31" s="178" t="s">
        <v>5077</v>
      </c>
      <c r="H31" s="1198" t="str">
        <f>VLOOKUP(G31,'รหัส 1-2562-ม.ปลาย'!$B$12:$C$87,2)</f>
        <v>นักศึกษาวิชาทหาร</v>
      </c>
      <c r="I31" s="289"/>
      <c r="J31" s="289"/>
      <c r="K31" s="1391" t="s">
        <v>5121</v>
      </c>
      <c r="L31" s="1391" t="s">
        <v>4</v>
      </c>
      <c r="M31" s="1391" t="s">
        <v>4</v>
      </c>
      <c r="N31" s="1391" t="s">
        <v>4</v>
      </c>
      <c r="O31" s="1391" t="s">
        <v>5121</v>
      </c>
      <c r="P31" s="1392">
        <v>1</v>
      </c>
      <c r="Q31" s="1393">
        <f t="shared" si="5"/>
        <v>4</v>
      </c>
      <c r="R31" s="1392"/>
      <c r="S31" s="1392"/>
      <c r="T31" s="1392"/>
      <c r="U31" s="1394">
        <f t="shared" si="6"/>
        <v>0</v>
      </c>
      <c r="V31" s="1392"/>
      <c r="W31" s="1395">
        <f t="shared" si="7"/>
        <v>4</v>
      </c>
      <c r="X31" s="1396">
        <f t="shared" si="8"/>
        <v>2</v>
      </c>
      <c r="Y31" s="1397" t="str">
        <f t="shared" si="9"/>
        <v>ผ่าน</v>
      </c>
      <c r="Z31" s="1398"/>
    </row>
    <row r="32" spans="2:26" ht="18" customHeight="1">
      <c r="B32" s="231"/>
      <c r="C32" s="1226"/>
      <c r="D32" s="408"/>
      <c r="E32" s="1279"/>
      <c r="F32" s="1279"/>
      <c r="G32" s="398"/>
      <c r="H32" s="1259"/>
      <c r="I32" s="297"/>
      <c r="J32" s="297"/>
      <c r="K32" s="297"/>
      <c r="L32" s="297"/>
      <c r="M32" s="297"/>
      <c r="N32" s="298"/>
      <c r="O32" s="298"/>
      <c r="P32" s="299"/>
      <c r="Q32" s="298"/>
      <c r="R32" s="298"/>
    </row>
    <row r="33" spans="2:26" ht="18" customHeight="1">
      <c r="B33" s="402"/>
      <c r="D33" s="405"/>
      <c r="E33" s="1270"/>
      <c r="F33" s="1271"/>
      <c r="G33" s="285"/>
      <c r="H33" s="1211"/>
      <c r="I33" s="285"/>
      <c r="J33" s="285"/>
      <c r="K33" s="285"/>
      <c r="L33" s="285"/>
      <c r="M33" s="285"/>
      <c r="N33" s="285"/>
      <c r="O33" s="285"/>
      <c r="P33" s="285"/>
      <c r="Q33" s="285"/>
      <c r="R33" s="285"/>
    </row>
    <row r="34" spans="2:26" ht="18" customHeight="1">
      <c r="B34" s="402"/>
      <c r="D34" s="405"/>
      <c r="E34" s="1270"/>
      <c r="F34" s="1271"/>
      <c r="G34" s="285"/>
      <c r="H34" s="1211"/>
      <c r="I34" s="285"/>
      <c r="J34" s="285"/>
      <c r="K34" s="285"/>
      <c r="L34" s="285"/>
      <c r="M34" s="285"/>
      <c r="N34" s="285"/>
      <c r="O34" s="285"/>
      <c r="P34" s="285"/>
      <c r="Q34" s="285"/>
      <c r="R34" s="285"/>
    </row>
    <row r="35" spans="2:26" ht="18" customHeight="1">
      <c r="B35" s="402"/>
      <c r="D35" s="405"/>
      <c r="E35" s="1270"/>
      <c r="F35" s="1271"/>
      <c r="G35" s="285"/>
      <c r="H35" s="1211"/>
      <c r="I35" s="285"/>
      <c r="J35" s="285"/>
      <c r="K35" s="285"/>
      <c r="L35" s="285"/>
      <c r="M35" s="285"/>
      <c r="N35" s="285"/>
      <c r="O35" s="285"/>
      <c r="P35" s="285"/>
      <c r="Q35" s="285"/>
      <c r="R35" s="285"/>
    </row>
    <row r="36" spans="2:26" ht="18" customHeight="1">
      <c r="B36" s="402"/>
      <c r="D36" s="405"/>
      <c r="E36" s="1270"/>
      <c r="F36" s="1271"/>
      <c r="G36" s="285"/>
      <c r="H36" s="1211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2:26" ht="18" customHeight="1">
      <c r="B37" s="402"/>
      <c r="D37" s="405" t="s">
        <v>44</v>
      </c>
      <c r="E37" s="1270"/>
      <c r="F37" s="1271"/>
      <c r="G37" s="285"/>
      <c r="H37" s="1211"/>
      <c r="I37" s="285"/>
      <c r="J37" s="285"/>
      <c r="K37" s="285"/>
      <c r="L37" s="285"/>
      <c r="M37" s="285"/>
      <c r="N37" s="285"/>
      <c r="O37" s="285"/>
      <c r="P37" s="285"/>
      <c r="Q37" s="285"/>
      <c r="R37" s="285"/>
    </row>
    <row r="38" spans="2:26" ht="102" customHeight="1">
      <c r="B38" s="827" t="s">
        <v>1</v>
      </c>
      <c r="C38" s="1205" t="s">
        <v>2</v>
      </c>
      <c r="D38" s="1202" t="s">
        <v>2113</v>
      </c>
      <c r="E38" s="828" t="s">
        <v>2114</v>
      </c>
      <c r="F38" s="1202" t="s">
        <v>2115</v>
      </c>
      <c r="G38" s="1385" t="s">
        <v>5107</v>
      </c>
      <c r="H38" s="1385" t="s">
        <v>5108</v>
      </c>
      <c r="I38" s="1385" t="s">
        <v>5109</v>
      </c>
      <c r="J38" s="1385" t="s">
        <v>5110</v>
      </c>
      <c r="K38" s="1385" t="s">
        <v>5107</v>
      </c>
      <c r="L38" s="1385" t="s">
        <v>5108</v>
      </c>
      <c r="M38" s="1385" t="s">
        <v>5109</v>
      </c>
      <c r="N38" s="1385" t="s">
        <v>5110</v>
      </c>
      <c r="O38" s="1385" t="s">
        <v>5111</v>
      </c>
      <c r="P38" s="1385" t="s">
        <v>5112</v>
      </c>
      <c r="Q38" s="1386" t="s">
        <v>5113</v>
      </c>
      <c r="R38" s="1385" t="s">
        <v>5114</v>
      </c>
      <c r="S38" s="1385" t="s">
        <v>5115</v>
      </c>
      <c r="T38" s="1385" t="s">
        <v>5116</v>
      </c>
      <c r="U38" s="1386" t="s">
        <v>5117</v>
      </c>
      <c r="V38" s="1385"/>
      <c r="W38" s="1387" t="s">
        <v>5118</v>
      </c>
      <c r="X38" s="1388" t="s">
        <v>5119</v>
      </c>
      <c r="Y38" s="1385" t="s">
        <v>5120</v>
      </c>
      <c r="Z38" s="1389" t="s">
        <v>4795</v>
      </c>
    </row>
    <row r="39" spans="2:26" ht="18" customHeight="1">
      <c r="B39" s="67">
        <v>1</v>
      </c>
      <c r="C39" s="1227">
        <v>32840</v>
      </c>
      <c r="D39" s="282" t="s">
        <v>46</v>
      </c>
      <c r="E39" s="1280" t="s">
        <v>2190</v>
      </c>
      <c r="F39" s="1281" t="s">
        <v>2191</v>
      </c>
      <c r="G39" s="178" t="s">
        <v>5077</v>
      </c>
      <c r="H39" s="1198" t="str">
        <f>VLOOKUP(G39,'รหัส 1-2562-ม.ปลาย'!$B$12:$C$87,2)</f>
        <v>นักศึกษาวิชาทหาร</v>
      </c>
      <c r="I39" s="286"/>
      <c r="J39" s="286"/>
      <c r="K39" s="1391" t="s">
        <v>5121</v>
      </c>
      <c r="L39" s="1391" t="s">
        <v>4</v>
      </c>
      <c r="M39" s="1391" t="s">
        <v>4</v>
      </c>
      <c r="N39" s="1391" t="s">
        <v>5121</v>
      </c>
      <c r="O39" s="1391" t="s">
        <v>4</v>
      </c>
      <c r="P39" s="1392">
        <v>0</v>
      </c>
      <c r="Q39" s="1393">
        <f>P39+O39+N39+M39+L39+K39</f>
        <v>3</v>
      </c>
      <c r="R39" s="1392"/>
      <c r="S39" s="1392"/>
      <c r="T39" s="1392"/>
      <c r="U39" s="1394">
        <f>T39+S39+R39</f>
        <v>0</v>
      </c>
      <c r="V39" s="1392"/>
      <c r="W39" s="1395">
        <f>U39+Q39</f>
        <v>3</v>
      </c>
      <c r="X39" s="1396">
        <f>6-W39</f>
        <v>3</v>
      </c>
      <c r="Y39" s="1397" t="str">
        <f>IF(  X39 &gt; 3,"ไม่ผ่าน","ผ่าน")</f>
        <v>ผ่าน</v>
      </c>
      <c r="Z39" s="1398"/>
    </row>
    <row r="40" spans="2:26" ht="18" customHeight="1">
      <c r="B40" s="179">
        <v>2</v>
      </c>
      <c r="C40" s="1227">
        <v>32893</v>
      </c>
      <c r="D40" s="282" t="s">
        <v>46</v>
      </c>
      <c r="E40" s="1280" t="s">
        <v>2192</v>
      </c>
      <c r="F40" s="1281" t="s">
        <v>2193</v>
      </c>
      <c r="G40" s="178" t="s">
        <v>5077</v>
      </c>
      <c r="H40" s="1198" t="str">
        <f>VLOOKUP(G40,'รหัส 1-2562-ม.ปลาย'!$B$12:$C$87,2)</f>
        <v>นักศึกษาวิชาทหาร</v>
      </c>
      <c r="I40" s="286"/>
      <c r="J40" s="286"/>
      <c r="K40" s="1391" t="s">
        <v>5121</v>
      </c>
      <c r="L40" s="1391" t="s">
        <v>4</v>
      </c>
      <c r="M40" s="1391" t="s">
        <v>4</v>
      </c>
      <c r="N40" s="1391" t="s">
        <v>4</v>
      </c>
      <c r="O40" s="1391" t="s">
        <v>4</v>
      </c>
      <c r="P40" s="1392">
        <v>0</v>
      </c>
      <c r="Q40" s="1393">
        <f t="shared" ref="Q40:Q53" si="10">P40+O40+N40+M40+L40+K40</f>
        <v>4</v>
      </c>
      <c r="R40" s="1392"/>
      <c r="S40" s="1392"/>
      <c r="T40" s="1392"/>
      <c r="U40" s="1394">
        <f t="shared" ref="U40:U53" si="11">T40+S40+R40</f>
        <v>0</v>
      </c>
      <c r="V40" s="1392"/>
      <c r="W40" s="1395">
        <f t="shared" ref="W40:W53" si="12">U40+Q40</f>
        <v>4</v>
      </c>
      <c r="X40" s="1396">
        <f t="shared" ref="X40:X54" si="13">6-W40</f>
        <v>2</v>
      </c>
      <c r="Y40" s="1397" t="str">
        <f t="shared" ref="Y40:Y54" si="14">IF(  X40 &gt; 3,"ไม่ผ่าน","ผ่าน")</f>
        <v>ผ่าน</v>
      </c>
      <c r="Z40" s="1398"/>
    </row>
    <row r="41" spans="2:26" ht="18" customHeight="1">
      <c r="B41" s="67">
        <v>3</v>
      </c>
      <c r="C41" s="1228">
        <v>32899</v>
      </c>
      <c r="D41" s="271" t="s">
        <v>46</v>
      </c>
      <c r="E41" s="1282" t="s">
        <v>2415</v>
      </c>
      <c r="F41" s="1283" t="s">
        <v>2416</v>
      </c>
      <c r="G41" s="178" t="s">
        <v>5077</v>
      </c>
      <c r="H41" s="1198" t="str">
        <f>VLOOKUP(G41,'รหัส 1-2562-ม.ปลาย'!$B$12:$C$87,2)</f>
        <v>นักศึกษาวิชาทหาร</v>
      </c>
      <c r="I41" s="286"/>
      <c r="J41" s="286"/>
      <c r="K41" s="1391" t="s">
        <v>5121</v>
      </c>
      <c r="L41" s="1391" t="s">
        <v>4</v>
      </c>
      <c r="M41" s="1391" t="s">
        <v>4</v>
      </c>
      <c r="N41" s="1391" t="s">
        <v>4</v>
      </c>
      <c r="O41" s="1391" t="s">
        <v>4</v>
      </c>
      <c r="P41" s="1392">
        <v>0</v>
      </c>
      <c r="Q41" s="1393">
        <f t="shared" si="10"/>
        <v>4</v>
      </c>
      <c r="R41" s="1392"/>
      <c r="S41" s="1392"/>
      <c r="T41" s="1392"/>
      <c r="U41" s="1394">
        <f t="shared" si="11"/>
        <v>0</v>
      </c>
      <c r="V41" s="1392"/>
      <c r="W41" s="1395">
        <f t="shared" si="12"/>
        <v>4</v>
      </c>
      <c r="X41" s="1396">
        <f t="shared" si="13"/>
        <v>2</v>
      </c>
      <c r="Y41" s="1397" t="str">
        <f t="shared" si="14"/>
        <v>ผ่าน</v>
      </c>
      <c r="Z41" s="1398"/>
    </row>
    <row r="42" spans="2:26" ht="18" customHeight="1">
      <c r="B42" s="67">
        <v>4</v>
      </c>
      <c r="C42" s="1227">
        <v>32902</v>
      </c>
      <c r="D42" s="282" t="s">
        <v>46</v>
      </c>
      <c r="E42" s="1280" t="s">
        <v>1162</v>
      </c>
      <c r="F42" s="1281" t="s">
        <v>2194</v>
      </c>
      <c r="G42" s="178" t="s">
        <v>5077</v>
      </c>
      <c r="H42" s="1198" t="str">
        <f>VLOOKUP(G42,'รหัส 1-2562-ม.ปลาย'!$B$12:$C$87,2)</f>
        <v>นักศึกษาวิชาทหาร</v>
      </c>
      <c r="I42" s="286"/>
      <c r="J42" s="286"/>
      <c r="K42" s="1391" t="s">
        <v>5121</v>
      </c>
      <c r="L42" s="1391" t="s">
        <v>4</v>
      </c>
      <c r="M42" s="1391" t="s">
        <v>4</v>
      </c>
      <c r="N42" s="1391" t="s">
        <v>4</v>
      </c>
      <c r="O42" s="1391" t="s">
        <v>4</v>
      </c>
      <c r="P42" s="1392">
        <v>1</v>
      </c>
      <c r="Q42" s="1393">
        <f t="shared" si="10"/>
        <v>5</v>
      </c>
      <c r="R42" s="1392"/>
      <c r="S42" s="1392"/>
      <c r="T42" s="1392"/>
      <c r="U42" s="1394">
        <f t="shared" si="11"/>
        <v>0</v>
      </c>
      <c r="V42" s="1392"/>
      <c r="W42" s="1395">
        <f t="shared" si="12"/>
        <v>5</v>
      </c>
      <c r="X42" s="1396">
        <f t="shared" si="13"/>
        <v>1</v>
      </c>
      <c r="Y42" s="1397" t="str">
        <f t="shared" si="14"/>
        <v>ผ่าน</v>
      </c>
      <c r="Z42" s="1398"/>
    </row>
    <row r="43" spans="2:26" ht="18" customHeight="1">
      <c r="B43" s="67">
        <v>5</v>
      </c>
      <c r="C43" s="1227">
        <v>32910</v>
      </c>
      <c r="D43" s="282" t="s">
        <v>46</v>
      </c>
      <c r="E43" s="1280" t="s">
        <v>1495</v>
      </c>
      <c r="F43" s="1281" t="s">
        <v>2195</v>
      </c>
      <c r="G43" s="178" t="s">
        <v>5077</v>
      </c>
      <c r="H43" s="1198" t="str">
        <f>VLOOKUP(G43,'รหัส 1-2562-ม.ปลาย'!$B$12:$C$87,2)</f>
        <v>นักศึกษาวิชาทหาร</v>
      </c>
      <c r="I43" s="286"/>
      <c r="J43" s="286"/>
      <c r="K43" s="1391" t="s">
        <v>5121</v>
      </c>
      <c r="L43" s="1391" t="s">
        <v>5121</v>
      </c>
      <c r="M43" s="1391" t="s">
        <v>5121</v>
      </c>
      <c r="N43" s="1391" t="s">
        <v>4</v>
      </c>
      <c r="O43" s="1391" t="s">
        <v>4</v>
      </c>
      <c r="P43" s="1392">
        <v>0</v>
      </c>
      <c r="Q43" s="1393">
        <f t="shared" si="10"/>
        <v>2</v>
      </c>
      <c r="R43" s="1392"/>
      <c r="S43" s="1392"/>
      <c r="T43" s="1392"/>
      <c r="U43" s="1394">
        <f t="shared" si="11"/>
        <v>0</v>
      </c>
      <c r="V43" s="1392"/>
      <c r="W43" s="1395">
        <f t="shared" si="12"/>
        <v>2</v>
      </c>
      <c r="X43" s="1396">
        <f t="shared" si="13"/>
        <v>4</v>
      </c>
      <c r="Y43" s="1397" t="str">
        <f t="shared" si="14"/>
        <v>ไม่ผ่าน</v>
      </c>
      <c r="Z43" s="1398"/>
    </row>
    <row r="44" spans="2:26" ht="18" customHeight="1">
      <c r="B44" s="67">
        <v>6</v>
      </c>
      <c r="C44" s="1227">
        <v>32917</v>
      </c>
      <c r="D44" s="282" t="s">
        <v>46</v>
      </c>
      <c r="E44" s="1280" t="s">
        <v>765</v>
      </c>
      <c r="F44" s="1281" t="s">
        <v>1046</v>
      </c>
      <c r="G44" s="178" t="s">
        <v>5077</v>
      </c>
      <c r="H44" s="1198" t="str">
        <f>VLOOKUP(G44,'รหัส 1-2562-ม.ปลาย'!$B$12:$C$87,2)</f>
        <v>นักศึกษาวิชาทหาร</v>
      </c>
      <c r="I44" s="286"/>
      <c r="J44" s="286"/>
      <c r="K44" s="1391" t="s">
        <v>5121</v>
      </c>
      <c r="L44" s="1391" t="s">
        <v>5121</v>
      </c>
      <c r="M44" s="1391" t="s">
        <v>4</v>
      </c>
      <c r="N44" s="1391" t="s">
        <v>5121</v>
      </c>
      <c r="O44" s="1391" t="s">
        <v>4</v>
      </c>
      <c r="P44" s="1392">
        <v>0</v>
      </c>
      <c r="Q44" s="1393">
        <f t="shared" si="10"/>
        <v>2</v>
      </c>
      <c r="R44" s="1392"/>
      <c r="S44" s="1392"/>
      <c r="T44" s="1392"/>
      <c r="U44" s="1394">
        <f t="shared" si="11"/>
        <v>0</v>
      </c>
      <c r="V44" s="1392"/>
      <c r="W44" s="1395">
        <f t="shared" si="12"/>
        <v>2</v>
      </c>
      <c r="X44" s="1396">
        <f t="shared" si="13"/>
        <v>4</v>
      </c>
      <c r="Y44" s="1397" t="str">
        <f t="shared" si="14"/>
        <v>ไม่ผ่าน</v>
      </c>
      <c r="Z44" s="1398"/>
    </row>
    <row r="45" spans="2:26" ht="18" customHeight="1">
      <c r="B45" s="67">
        <v>7</v>
      </c>
      <c r="C45" s="1227">
        <v>32944</v>
      </c>
      <c r="D45" s="282" t="s">
        <v>46</v>
      </c>
      <c r="E45" s="1280" t="s">
        <v>2196</v>
      </c>
      <c r="F45" s="1281" t="s">
        <v>2181</v>
      </c>
      <c r="G45" s="178" t="s">
        <v>5077</v>
      </c>
      <c r="H45" s="1198" t="str">
        <f>VLOOKUP(G45,'รหัส 1-2562-ม.ปลาย'!$B$12:$C$87,2)</f>
        <v>นักศึกษาวิชาทหาร</v>
      </c>
      <c r="I45" s="286"/>
      <c r="J45" s="286"/>
      <c r="K45" s="1391" t="s">
        <v>5121</v>
      </c>
      <c r="L45" s="1391" t="s">
        <v>5121</v>
      </c>
      <c r="M45" s="1391" t="s">
        <v>4</v>
      </c>
      <c r="N45" s="1391" t="s">
        <v>4</v>
      </c>
      <c r="O45" s="1391" t="s">
        <v>4</v>
      </c>
      <c r="P45" s="1392">
        <v>0</v>
      </c>
      <c r="Q45" s="1393">
        <f t="shared" si="10"/>
        <v>3</v>
      </c>
      <c r="R45" s="1392"/>
      <c r="S45" s="1392"/>
      <c r="T45" s="1392"/>
      <c r="U45" s="1394">
        <f t="shared" si="11"/>
        <v>0</v>
      </c>
      <c r="V45" s="1392"/>
      <c r="W45" s="1395">
        <f t="shared" si="12"/>
        <v>3</v>
      </c>
      <c r="X45" s="1396">
        <f t="shared" si="13"/>
        <v>3</v>
      </c>
      <c r="Y45" s="1397" t="str">
        <f t="shared" si="14"/>
        <v>ผ่าน</v>
      </c>
      <c r="Z45" s="1398"/>
    </row>
    <row r="46" spans="2:26" ht="18" customHeight="1">
      <c r="B46" s="67">
        <v>8</v>
      </c>
      <c r="C46" s="1227">
        <v>33028</v>
      </c>
      <c r="D46" s="282" t="s">
        <v>46</v>
      </c>
      <c r="E46" s="1280" t="s">
        <v>2197</v>
      </c>
      <c r="F46" s="1281" t="s">
        <v>2198</v>
      </c>
      <c r="G46" s="178" t="s">
        <v>5077</v>
      </c>
      <c r="H46" s="1198" t="str">
        <f>VLOOKUP(G46,'รหัส 1-2562-ม.ปลาย'!$B$12:$C$87,2)</f>
        <v>นักศึกษาวิชาทหาร</v>
      </c>
      <c r="I46" s="286"/>
      <c r="J46" s="286"/>
      <c r="K46" s="1391" t="s">
        <v>5121</v>
      </c>
      <c r="L46" s="1391" t="s">
        <v>5121</v>
      </c>
      <c r="M46" s="1391" t="s">
        <v>5121</v>
      </c>
      <c r="N46" s="1391" t="s">
        <v>5121</v>
      </c>
      <c r="O46" s="1391" t="s">
        <v>4</v>
      </c>
      <c r="P46" s="1392">
        <v>0</v>
      </c>
      <c r="Q46" s="1393">
        <f t="shared" si="10"/>
        <v>1</v>
      </c>
      <c r="R46" s="1392"/>
      <c r="S46" s="1392"/>
      <c r="T46" s="1392"/>
      <c r="U46" s="1394">
        <f t="shared" si="11"/>
        <v>0</v>
      </c>
      <c r="V46" s="1392"/>
      <c r="W46" s="1395">
        <f t="shared" si="12"/>
        <v>1</v>
      </c>
      <c r="X46" s="1396">
        <f t="shared" si="13"/>
        <v>5</v>
      </c>
      <c r="Y46" s="1397" t="str">
        <f t="shared" si="14"/>
        <v>ไม่ผ่าน</v>
      </c>
      <c r="Z46" s="1398"/>
    </row>
    <row r="47" spans="2:26" ht="18" customHeight="1">
      <c r="B47" s="67">
        <v>9</v>
      </c>
      <c r="C47" s="1227">
        <v>33036</v>
      </c>
      <c r="D47" s="282" t="s">
        <v>46</v>
      </c>
      <c r="E47" s="1280" t="s">
        <v>2199</v>
      </c>
      <c r="F47" s="1281" t="s">
        <v>2200</v>
      </c>
      <c r="G47" s="178" t="s">
        <v>5077</v>
      </c>
      <c r="H47" s="1198" t="str">
        <f>VLOOKUP(G47,'รหัส 1-2562-ม.ปลาย'!$B$12:$C$87,2)</f>
        <v>นักศึกษาวิชาทหาร</v>
      </c>
      <c r="I47" s="286"/>
      <c r="J47" s="286"/>
      <c r="K47" s="1391" t="s">
        <v>5121</v>
      </c>
      <c r="L47" s="1391" t="s">
        <v>5121</v>
      </c>
      <c r="M47" s="1391" t="s">
        <v>4</v>
      </c>
      <c r="N47" s="1391" t="s">
        <v>5121</v>
      </c>
      <c r="O47" s="1391" t="s">
        <v>4</v>
      </c>
      <c r="P47" s="1392">
        <v>0</v>
      </c>
      <c r="Q47" s="1393">
        <f t="shared" si="10"/>
        <v>2</v>
      </c>
      <c r="R47" s="1392"/>
      <c r="S47" s="1392"/>
      <c r="T47" s="1392"/>
      <c r="U47" s="1394">
        <f t="shared" si="11"/>
        <v>0</v>
      </c>
      <c r="V47" s="1392"/>
      <c r="W47" s="1395">
        <f t="shared" si="12"/>
        <v>2</v>
      </c>
      <c r="X47" s="1396">
        <f t="shared" si="13"/>
        <v>4</v>
      </c>
      <c r="Y47" s="1397" t="str">
        <f t="shared" si="14"/>
        <v>ไม่ผ่าน</v>
      </c>
      <c r="Z47" s="1398"/>
    </row>
    <row r="48" spans="2:26" ht="18" customHeight="1">
      <c r="B48" s="67">
        <v>10</v>
      </c>
      <c r="C48" s="1227">
        <v>33038</v>
      </c>
      <c r="D48" s="282" t="s">
        <v>46</v>
      </c>
      <c r="E48" s="1280" t="s">
        <v>4789</v>
      </c>
      <c r="F48" s="1281" t="s">
        <v>2201</v>
      </c>
      <c r="G48" s="178" t="s">
        <v>5077</v>
      </c>
      <c r="H48" s="1198" t="str">
        <f>VLOOKUP(G48,'รหัส 1-2562-ม.ปลาย'!$B$12:$C$87,2)</f>
        <v>นักศึกษาวิชาทหาร</v>
      </c>
      <c r="I48" s="286"/>
      <c r="J48" s="286"/>
      <c r="K48" s="1391" t="s">
        <v>5121</v>
      </c>
      <c r="L48" s="1391" t="s">
        <v>4</v>
      </c>
      <c r="M48" s="1391" t="s">
        <v>4</v>
      </c>
      <c r="N48" s="1391" t="s">
        <v>5121</v>
      </c>
      <c r="O48" s="1391" t="s">
        <v>4</v>
      </c>
      <c r="P48" s="1392">
        <v>0</v>
      </c>
      <c r="Q48" s="1393">
        <f t="shared" si="10"/>
        <v>3</v>
      </c>
      <c r="R48" s="1392"/>
      <c r="S48" s="1392"/>
      <c r="T48" s="1392"/>
      <c r="U48" s="1394">
        <f t="shared" si="11"/>
        <v>0</v>
      </c>
      <c r="V48" s="1392"/>
      <c r="W48" s="1395">
        <f t="shared" si="12"/>
        <v>3</v>
      </c>
      <c r="X48" s="1396">
        <f t="shared" si="13"/>
        <v>3</v>
      </c>
      <c r="Y48" s="1397" t="str">
        <f t="shared" si="14"/>
        <v>ผ่าน</v>
      </c>
      <c r="Z48" s="1398"/>
    </row>
    <row r="49" spans="2:26" ht="18" customHeight="1">
      <c r="B49" s="67">
        <v>11</v>
      </c>
      <c r="C49" s="1228">
        <v>33091</v>
      </c>
      <c r="D49" s="271" t="s">
        <v>46</v>
      </c>
      <c r="E49" s="1282" t="s">
        <v>2427</v>
      </c>
      <c r="F49" s="1283" t="s">
        <v>2428</v>
      </c>
      <c r="G49" s="178" t="s">
        <v>5077</v>
      </c>
      <c r="H49" s="1198" t="str">
        <f>VLOOKUP(G49,'รหัส 1-2562-ม.ปลาย'!$B$12:$C$87,2)</f>
        <v>นักศึกษาวิชาทหาร</v>
      </c>
      <c r="I49" s="286"/>
      <c r="J49" s="286"/>
      <c r="K49" s="1391" t="s">
        <v>5121</v>
      </c>
      <c r="L49" s="1391" t="s">
        <v>4</v>
      </c>
      <c r="M49" s="1391" t="s">
        <v>4</v>
      </c>
      <c r="N49" s="1391" t="s">
        <v>5121</v>
      </c>
      <c r="O49" s="1391" t="s">
        <v>4</v>
      </c>
      <c r="P49" s="1392">
        <v>0</v>
      </c>
      <c r="Q49" s="1393">
        <f t="shared" si="10"/>
        <v>3</v>
      </c>
      <c r="R49" s="1392"/>
      <c r="S49" s="1392"/>
      <c r="T49" s="1392"/>
      <c r="U49" s="1394">
        <f t="shared" si="11"/>
        <v>0</v>
      </c>
      <c r="V49" s="1392"/>
      <c r="W49" s="1395">
        <f t="shared" si="12"/>
        <v>3</v>
      </c>
      <c r="X49" s="1396">
        <f t="shared" si="13"/>
        <v>3</v>
      </c>
      <c r="Y49" s="1397" t="str">
        <f t="shared" si="14"/>
        <v>ผ่าน</v>
      </c>
      <c r="Z49" s="1398"/>
    </row>
    <row r="50" spans="2:26" ht="18" customHeight="1">
      <c r="B50" s="67">
        <v>12</v>
      </c>
      <c r="C50" s="1229">
        <v>34496</v>
      </c>
      <c r="D50" s="282" t="s">
        <v>46</v>
      </c>
      <c r="E50" s="1280" t="s">
        <v>2202</v>
      </c>
      <c r="F50" s="1281" t="s">
        <v>2203</v>
      </c>
      <c r="G50" s="178" t="s">
        <v>5077</v>
      </c>
      <c r="H50" s="1198" t="str">
        <f>VLOOKUP(G50,'รหัส 1-2562-ม.ปลาย'!$B$12:$C$87,2)</f>
        <v>นักศึกษาวิชาทหาร</v>
      </c>
      <c r="I50" s="286"/>
      <c r="J50" s="286"/>
      <c r="K50" s="1391" t="s">
        <v>5121</v>
      </c>
      <c r="L50" s="1391" t="s">
        <v>5121</v>
      </c>
      <c r="M50" s="1391" t="s">
        <v>4</v>
      </c>
      <c r="N50" s="1391" t="s">
        <v>5121</v>
      </c>
      <c r="O50" s="1391" t="s">
        <v>4</v>
      </c>
      <c r="P50" s="1392">
        <v>0</v>
      </c>
      <c r="Q50" s="1393">
        <f t="shared" si="10"/>
        <v>2</v>
      </c>
      <c r="R50" s="1392"/>
      <c r="S50" s="1392"/>
      <c r="T50" s="1392"/>
      <c r="U50" s="1394">
        <f t="shared" si="11"/>
        <v>0</v>
      </c>
      <c r="V50" s="1392"/>
      <c r="W50" s="1395">
        <f t="shared" si="12"/>
        <v>2</v>
      </c>
      <c r="X50" s="1396">
        <f t="shared" si="13"/>
        <v>4</v>
      </c>
      <c r="Y50" s="1397" t="str">
        <f t="shared" si="14"/>
        <v>ไม่ผ่าน</v>
      </c>
      <c r="Z50" s="1398"/>
    </row>
    <row r="51" spans="2:26" ht="18" customHeight="1">
      <c r="B51" s="283">
        <v>13</v>
      </c>
      <c r="C51" s="1229">
        <v>34511</v>
      </c>
      <c r="D51" s="282" t="s">
        <v>46</v>
      </c>
      <c r="E51" s="1280" t="s">
        <v>2204</v>
      </c>
      <c r="F51" s="1281" t="s">
        <v>2205</v>
      </c>
      <c r="G51" s="178" t="s">
        <v>5077</v>
      </c>
      <c r="H51" s="1198" t="str">
        <f>VLOOKUP(G51,'รหัส 1-2562-ม.ปลาย'!$B$12:$C$87,2)</f>
        <v>นักศึกษาวิชาทหาร</v>
      </c>
      <c r="I51" s="289"/>
      <c r="J51" s="289"/>
      <c r="K51" s="1391" t="s">
        <v>5121</v>
      </c>
      <c r="L51" s="1391" t="s">
        <v>5121</v>
      </c>
      <c r="M51" s="1391" t="s">
        <v>4</v>
      </c>
      <c r="N51" s="1391" t="s">
        <v>4</v>
      </c>
      <c r="O51" s="1391" t="s">
        <v>4</v>
      </c>
      <c r="P51" s="1392">
        <v>0</v>
      </c>
      <c r="Q51" s="1393">
        <f t="shared" si="10"/>
        <v>3</v>
      </c>
      <c r="R51" s="1392"/>
      <c r="S51" s="1392"/>
      <c r="T51" s="1392"/>
      <c r="U51" s="1394">
        <f t="shared" si="11"/>
        <v>0</v>
      </c>
      <c r="V51" s="1392"/>
      <c r="W51" s="1395">
        <f t="shared" si="12"/>
        <v>3</v>
      </c>
      <c r="X51" s="1396">
        <f t="shared" si="13"/>
        <v>3</v>
      </c>
      <c r="Y51" s="1397" t="str">
        <f t="shared" si="14"/>
        <v>ผ่าน</v>
      </c>
      <c r="Z51" s="1398"/>
    </row>
    <row r="52" spans="2:26" ht="18" customHeight="1">
      <c r="B52" s="67">
        <v>14</v>
      </c>
      <c r="C52" s="1230">
        <v>34566</v>
      </c>
      <c r="D52" s="282" t="s">
        <v>46</v>
      </c>
      <c r="E52" s="1280" t="s">
        <v>2206</v>
      </c>
      <c r="F52" s="1281" t="s">
        <v>2207</v>
      </c>
      <c r="G52" s="178" t="s">
        <v>5077</v>
      </c>
      <c r="H52" s="1198" t="str">
        <f>VLOOKUP(G52,'รหัส 1-2562-ม.ปลาย'!$B$12:$C$87,2)</f>
        <v>นักศึกษาวิชาทหาร</v>
      </c>
      <c r="I52" s="286"/>
      <c r="J52" s="286"/>
      <c r="K52" s="1391" t="s">
        <v>5121</v>
      </c>
      <c r="L52" s="1391" t="s">
        <v>5121</v>
      </c>
      <c r="M52" s="1391" t="s">
        <v>4</v>
      </c>
      <c r="N52" s="1391" t="s">
        <v>5121</v>
      </c>
      <c r="O52" s="1391" t="s">
        <v>4</v>
      </c>
      <c r="P52" s="1392">
        <v>0</v>
      </c>
      <c r="Q52" s="1393">
        <f t="shared" si="10"/>
        <v>2</v>
      </c>
      <c r="R52" s="1392"/>
      <c r="S52" s="1392"/>
      <c r="T52" s="1392"/>
      <c r="U52" s="1394">
        <f t="shared" si="11"/>
        <v>0</v>
      </c>
      <c r="V52" s="1392"/>
      <c r="W52" s="1395">
        <f t="shared" si="12"/>
        <v>2</v>
      </c>
      <c r="X52" s="1396">
        <f t="shared" si="13"/>
        <v>4</v>
      </c>
      <c r="Y52" s="1397" t="str">
        <f t="shared" si="14"/>
        <v>ไม่ผ่าน</v>
      </c>
      <c r="Z52" s="1398"/>
    </row>
    <row r="53" spans="2:26" ht="18" customHeight="1">
      <c r="B53" s="226">
        <v>15</v>
      </c>
      <c r="C53" s="1229">
        <v>34569</v>
      </c>
      <c r="D53" s="282" t="s">
        <v>46</v>
      </c>
      <c r="E53" s="1280" t="s">
        <v>2208</v>
      </c>
      <c r="F53" s="1281" t="s">
        <v>2209</v>
      </c>
      <c r="G53" s="178" t="s">
        <v>5077</v>
      </c>
      <c r="H53" s="1198" t="str">
        <f>VLOOKUP(G53,'รหัส 1-2562-ม.ปลาย'!$B$12:$C$87,2)</f>
        <v>นักศึกษาวิชาทหาร</v>
      </c>
      <c r="I53" s="286"/>
      <c r="J53" s="286"/>
      <c r="K53" s="1391" t="s">
        <v>5121</v>
      </c>
      <c r="L53" s="1391" t="s">
        <v>4</v>
      </c>
      <c r="M53" s="1391" t="s">
        <v>4</v>
      </c>
      <c r="N53" s="1391" t="s">
        <v>5121</v>
      </c>
      <c r="O53" s="1391" t="s">
        <v>4</v>
      </c>
      <c r="P53" s="1392">
        <v>0</v>
      </c>
      <c r="Q53" s="1393">
        <f t="shared" si="10"/>
        <v>3</v>
      </c>
      <c r="R53" s="1392"/>
      <c r="S53" s="1392"/>
      <c r="T53" s="1392"/>
      <c r="U53" s="1394">
        <f t="shared" si="11"/>
        <v>0</v>
      </c>
      <c r="V53" s="1392"/>
      <c r="W53" s="1395">
        <f t="shared" si="12"/>
        <v>3</v>
      </c>
      <c r="X53" s="1396">
        <f t="shared" si="13"/>
        <v>3</v>
      </c>
      <c r="Y53" s="1397" t="str">
        <f t="shared" si="14"/>
        <v>ผ่าน</v>
      </c>
      <c r="Z53" s="1398"/>
    </row>
    <row r="54" spans="2:26" ht="18" customHeight="1">
      <c r="B54" s="226">
        <v>26</v>
      </c>
      <c r="C54" s="1229">
        <v>33221</v>
      </c>
      <c r="D54" s="282" t="s">
        <v>47</v>
      </c>
      <c r="E54" s="1280" t="s">
        <v>873</v>
      </c>
      <c r="F54" s="1281" t="s">
        <v>2214</v>
      </c>
      <c r="G54" s="178" t="s">
        <v>5077</v>
      </c>
      <c r="H54" s="1198" t="str">
        <f>VLOOKUP(G54,'รหัส 1-2562-ม.ปลาย'!$B$12:$C$87,2)</f>
        <v>นักศึกษาวิชาทหาร</v>
      </c>
      <c r="I54" s="286"/>
      <c r="J54" s="286"/>
      <c r="K54" s="1391" t="s">
        <v>5121</v>
      </c>
      <c r="L54" s="1391" t="s">
        <v>4</v>
      </c>
      <c r="M54" s="1391" t="s">
        <v>5121</v>
      </c>
      <c r="N54" s="1391" t="s">
        <v>4</v>
      </c>
      <c r="O54" s="1391" t="s">
        <v>4</v>
      </c>
      <c r="P54" s="1392">
        <v>0</v>
      </c>
      <c r="Q54" s="1393">
        <f t="shared" ref="Q54" si="15">P54+O54+N54+M54+L54+K54</f>
        <v>3</v>
      </c>
      <c r="R54" s="1392"/>
      <c r="S54" s="1392"/>
      <c r="T54" s="1392"/>
      <c r="U54" s="1394">
        <f t="shared" ref="U54" si="16">T54+S54+R54</f>
        <v>0</v>
      </c>
      <c r="V54" s="1392"/>
      <c r="W54" s="1395">
        <f t="shared" ref="W54" si="17">U54+Q54</f>
        <v>3</v>
      </c>
      <c r="X54" s="1396">
        <f t="shared" si="13"/>
        <v>3</v>
      </c>
      <c r="Y54" s="1397" t="str">
        <f t="shared" si="14"/>
        <v>ผ่าน</v>
      </c>
      <c r="Z54" s="1398"/>
    </row>
    <row r="55" spans="2:26" ht="18" customHeight="1">
      <c r="B55" s="72"/>
      <c r="C55" s="1231"/>
      <c r="D55" s="275"/>
      <c r="E55" s="1276"/>
      <c r="F55" s="1276"/>
      <c r="G55" s="297"/>
      <c r="H55" s="1259"/>
      <c r="I55" s="297"/>
      <c r="J55" s="297"/>
      <c r="K55" s="297"/>
      <c r="L55" s="297"/>
      <c r="M55" s="297"/>
      <c r="N55" s="298"/>
      <c r="O55" s="298"/>
      <c r="P55" s="299"/>
      <c r="Q55" s="298"/>
      <c r="R55" s="298"/>
    </row>
    <row r="56" spans="2:26" ht="18" customHeight="1">
      <c r="B56" s="402"/>
      <c r="D56" s="403"/>
      <c r="E56" s="1277"/>
      <c r="F56" s="1278"/>
      <c r="G56" s="291"/>
      <c r="H56" s="1260"/>
      <c r="I56" s="291"/>
      <c r="J56" s="291"/>
      <c r="K56" s="291"/>
      <c r="L56" s="291"/>
      <c r="M56" s="291"/>
      <c r="N56" s="291"/>
      <c r="O56" s="291"/>
      <c r="P56" s="291"/>
      <c r="Q56" s="291"/>
      <c r="R56" s="291"/>
    </row>
    <row r="57" spans="2:26" ht="18" customHeight="1">
      <c r="B57" s="402"/>
      <c r="D57" s="405"/>
      <c r="E57" s="1270"/>
      <c r="F57" s="1271"/>
      <c r="G57" s="285"/>
      <c r="H57" s="1211"/>
      <c r="I57" s="285"/>
      <c r="J57" s="285"/>
      <c r="K57" s="285"/>
      <c r="L57" s="285"/>
      <c r="M57" s="285"/>
      <c r="N57" s="285"/>
      <c r="O57" s="285"/>
      <c r="P57" s="285"/>
      <c r="Q57" s="285"/>
      <c r="R57" s="285"/>
    </row>
    <row r="58" spans="2:26" ht="18" customHeight="1">
      <c r="B58" s="402"/>
      <c r="D58" s="405"/>
      <c r="E58" s="1270"/>
      <c r="F58" s="1271"/>
      <c r="G58" s="285"/>
      <c r="H58" s="1211"/>
      <c r="I58" s="285"/>
      <c r="J58" s="285"/>
      <c r="K58" s="285"/>
      <c r="L58" s="285"/>
      <c r="M58" s="285"/>
      <c r="N58" s="285"/>
      <c r="O58" s="285"/>
      <c r="P58" s="285"/>
      <c r="Q58" s="285"/>
      <c r="R58" s="285"/>
    </row>
    <row r="59" spans="2:26" ht="18" customHeight="1">
      <c r="B59" s="402"/>
      <c r="D59" s="405"/>
      <c r="E59" s="1270"/>
      <c r="F59" s="1271"/>
      <c r="G59" s="285"/>
      <c r="H59" s="1211"/>
      <c r="I59" s="285"/>
      <c r="J59" s="285"/>
      <c r="K59" s="285"/>
      <c r="L59" s="285"/>
      <c r="M59" s="285"/>
      <c r="N59" s="285"/>
      <c r="O59" s="285"/>
      <c r="P59" s="285"/>
      <c r="Q59" s="285"/>
      <c r="R59" s="285"/>
    </row>
    <row r="60" spans="2:26" ht="102" customHeight="1">
      <c r="B60" s="827" t="s">
        <v>1</v>
      </c>
      <c r="C60" s="1205" t="s">
        <v>2</v>
      </c>
      <c r="D60" s="1202" t="s">
        <v>2113</v>
      </c>
      <c r="E60" s="828" t="s">
        <v>2114</v>
      </c>
      <c r="F60" s="1202" t="s">
        <v>2115</v>
      </c>
      <c r="G60" s="1385" t="s">
        <v>5107</v>
      </c>
      <c r="H60" s="1385" t="s">
        <v>5108</v>
      </c>
      <c r="I60" s="1385" t="s">
        <v>5109</v>
      </c>
      <c r="J60" s="1385" t="s">
        <v>5110</v>
      </c>
      <c r="K60" s="1385" t="s">
        <v>5107</v>
      </c>
      <c r="L60" s="1385" t="s">
        <v>5108</v>
      </c>
      <c r="M60" s="1385" t="s">
        <v>5109</v>
      </c>
      <c r="N60" s="1385" t="s">
        <v>5110</v>
      </c>
      <c r="O60" s="1385" t="s">
        <v>5111</v>
      </c>
      <c r="P60" s="1385" t="s">
        <v>5112</v>
      </c>
      <c r="Q60" s="1386" t="s">
        <v>5113</v>
      </c>
      <c r="R60" s="1385" t="s">
        <v>5114</v>
      </c>
      <c r="S60" s="1385" t="s">
        <v>5115</v>
      </c>
      <c r="T60" s="1385" t="s">
        <v>5116</v>
      </c>
      <c r="U60" s="1386" t="s">
        <v>5117</v>
      </c>
      <c r="V60" s="1385"/>
      <c r="W60" s="1387" t="s">
        <v>5118</v>
      </c>
      <c r="X60" s="1388" t="s">
        <v>5119</v>
      </c>
      <c r="Y60" s="1385" t="s">
        <v>5120</v>
      </c>
      <c r="Z60" s="1389" t="s">
        <v>4795</v>
      </c>
    </row>
    <row r="61" spans="2:26" ht="18" customHeight="1">
      <c r="B61" s="67">
        <v>1</v>
      </c>
      <c r="C61" s="1227">
        <v>32852</v>
      </c>
      <c r="D61" s="282" t="s">
        <v>46</v>
      </c>
      <c r="E61" s="1280" t="s">
        <v>2218</v>
      </c>
      <c r="F61" s="1281" t="s">
        <v>2219</v>
      </c>
      <c r="G61" s="178" t="s">
        <v>5077</v>
      </c>
      <c r="H61" s="1198" t="str">
        <f>VLOOKUP(G61,'รหัส 1-2562-ม.ปลาย'!$B$12:$C$87,2)</f>
        <v>นักศึกษาวิชาทหาร</v>
      </c>
      <c r="I61" s="286"/>
      <c r="J61" s="286"/>
      <c r="K61" s="1391" t="s">
        <v>5121</v>
      </c>
      <c r="L61" s="1391" t="s">
        <v>4</v>
      </c>
      <c r="M61" s="1391" t="s">
        <v>4</v>
      </c>
      <c r="N61" s="1391" t="s">
        <v>4</v>
      </c>
      <c r="O61" s="1391" t="s">
        <v>4</v>
      </c>
      <c r="P61" s="1392">
        <v>1</v>
      </c>
      <c r="Q61" s="1393">
        <f>P61+O61+N61+M61+L61+K61</f>
        <v>5</v>
      </c>
      <c r="R61" s="1392"/>
      <c r="S61" s="1392"/>
      <c r="T61" s="1392"/>
      <c r="U61" s="1394">
        <f>T61+S61+R61</f>
        <v>0</v>
      </c>
      <c r="V61" s="1392"/>
      <c r="W61" s="1395">
        <f>U61+Q61</f>
        <v>5</v>
      </c>
      <c r="X61" s="1396">
        <f>6-W61</f>
        <v>1</v>
      </c>
      <c r="Y61" s="1397" t="str">
        <f>IF(  X61 &gt; 3,"ไม่ผ่าน","ผ่าน")</f>
        <v>ผ่าน</v>
      </c>
      <c r="Z61" s="1398"/>
    </row>
    <row r="62" spans="2:26" ht="18" customHeight="1">
      <c r="B62" s="67">
        <v>2</v>
      </c>
      <c r="C62" s="1227">
        <v>32881</v>
      </c>
      <c r="D62" s="282" t="s">
        <v>46</v>
      </c>
      <c r="E62" s="1280" t="s">
        <v>2220</v>
      </c>
      <c r="F62" s="1281" t="s">
        <v>2221</v>
      </c>
      <c r="G62" s="178" t="s">
        <v>5077</v>
      </c>
      <c r="H62" s="1198" t="str">
        <f>VLOOKUP(G62,'รหัส 1-2562-ม.ปลาย'!$B$12:$C$87,2)</f>
        <v>นักศึกษาวิชาทหาร</v>
      </c>
      <c r="I62" s="286"/>
      <c r="J62" s="286"/>
      <c r="K62" s="1391" t="s">
        <v>5121</v>
      </c>
      <c r="L62" s="1391" t="s">
        <v>4</v>
      </c>
      <c r="M62" s="1391" t="s">
        <v>4</v>
      </c>
      <c r="N62" s="1391" t="s">
        <v>4</v>
      </c>
      <c r="O62" s="1391" t="s">
        <v>4</v>
      </c>
      <c r="P62" s="1392">
        <v>1</v>
      </c>
      <c r="Q62" s="1393">
        <f t="shared" ref="Q62:Q72" si="18">P62+O62+N62+M62+L62+K62</f>
        <v>5</v>
      </c>
      <c r="R62" s="1392"/>
      <c r="S62" s="1392"/>
      <c r="T62" s="1392"/>
      <c r="U62" s="1394">
        <f t="shared" ref="U62:U72" si="19">T62+S62+R62</f>
        <v>0</v>
      </c>
      <c r="V62" s="1392"/>
      <c r="W62" s="1395">
        <f t="shared" ref="W62:W72" si="20">U62+Q62</f>
        <v>5</v>
      </c>
      <c r="X62" s="1396">
        <f t="shared" ref="X62:X72" si="21">6-W62</f>
        <v>1</v>
      </c>
      <c r="Y62" s="1397" t="str">
        <f t="shared" ref="Y62:Y72" si="22">IF(  X62 &gt; 3,"ไม่ผ่าน","ผ่าน")</f>
        <v>ผ่าน</v>
      </c>
      <c r="Z62" s="1398"/>
    </row>
    <row r="63" spans="2:26" ht="18" customHeight="1">
      <c r="B63" s="67">
        <v>3</v>
      </c>
      <c r="C63" s="1227">
        <v>32887</v>
      </c>
      <c r="D63" s="282" t="s">
        <v>46</v>
      </c>
      <c r="E63" s="1280" t="s">
        <v>2222</v>
      </c>
      <c r="F63" s="1281" t="s">
        <v>2223</v>
      </c>
      <c r="G63" s="178" t="s">
        <v>5077</v>
      </c>
      <c r="H63" s="1198" t="str">
        <f>VLOOKUP(G63,'รหัส 1-2562-ม.ปลาย'!$B$12:$C$87,2)</f>
        <v>นักศึกษาวิชาทหาร</v>
      </c>
      <c r="I63" s="286"/>
      <c r="J63" s="286"/>
      <c r="K63" s="1391" t="s">
        <v>5121</v>
      </c>
      <c r="L63" s="1391" t="s">
        <v>5121</v>
      </c>
      <c r="M63" s="1391" t="s">
        <v>4</v>
      </c>
      <c r="N63" s="1391" t="s">
        <v>4</v>
      </c>
      <c r="O63" s="1391" t="s">
        <v>4</v>
      </c>
      <c r="P63" s="1392">
        <v>1</v>
      </c>
      <c r="Q63" s="1393">
        <f t="shared" si="18"/>
        <v>4</v>
      </c>
      <c r="R63" s="1392"/>
      <c r="S63" s="1392"/>
      <c r="T63" s="1392"/>
      <c r="U63" s="1394">
        <f t="shared" si="19"/>
        <v>0</v>
      </c>
      <c r="V63" s="1392"/>
      <c r="W63" s="1395">
        <f t="shared" si="20"/>
        <v>4</v>
      </c>
      <c r="X63" s="1396">
        <f t="shared" si="21"/>
        <v>2</v>
      </c>
      <c r="Y63" s="1397" t="str">
        <f t="shared" si="22"/>
        <v>ผ่าน</v>
      </c>
      <c r="Z63" s="1398"/>
    </row>
    <row r="64" spans="2:26" ht="18" customHeight="1">
      <c r="B64" s="67">
        <v>4</v>
      </c>
      <c r="C64" s="1227">
        <v>32900</v>
      </c>
      <c r="D64" s="282" t="s">
        <v>46</v>
      </c>
      <c r="E64" s="1280" t="s">
        <v>2224</v>
      </c>
      <c r="F64" s="1281" t="s">
        <v>2225</v>
      </c>
      <c r="G64" s="178" t="s">
        <v>5077</v>
      </c>
      <c r="H64" s="1198" t="str">
        <f>VLOOKUP(G64,'รหัส 1-2562-ม.ปลาย'!$B$12:$C$87,2)</f>
        <v>นักศึกษาวิชาทหาร</v>
      </c>
      <c r="I64" s="286"/>
      <c r="J64" s="286"/>
      <c r="K64" s="1391" t="s">
        <v>5121</v>
      </c>
      <c r="L64" s="1391" t="s">
        <v>4</v>
      </c>
      <c r="M64" s="1391" t="s">
        <v>4</v>
      </c>
      <c r="N64" s="1391" t="s">
        <v>4</v>
      </c>
      <c r="O64" s="1391" t="s">
        <v>4</v>
      </c>
      <c r="P64" s="1392">
        <v>1</v>
      </c>
      <c r="Q64" s="1393">
        <f t="shared" si="18"/>
        <v>5</v>
      </c>
      <c r="R64" s="1392"/>
      <c r="S64" s="1392"/>
      <c r="T64" s="1392"/>
      <c r="U64" s="1394">
        <f t="shared" si="19"/>
        <v>0</v>
      </c>
      <c r="V64" s="1392"/>
      <c r="W64" s="1395">
        <f t="shared" si="20"/>
        <v>5</v>
      </c>
      <c r="X64" s="1396">
        <f t="shared" si="21"/>
        <v>1</v>
      </c>
      <c r="Y64" s="1397" t="str">
        <f t="shared" si="22"/>
        <v>ผ่าน</v>
      </c>
      <c r="Z64" s="1398"/>
    </row>
    <row r="65" spans="2:26" ht="18" customHeight="1">
      <c r="B65" s="67">
        <v>5</v>
      </c>
      <c r="C65" s="1229">
        <v>32976</v>
      </c>
      <c r="D65" s="271" t="s">
        <v>46</v>
      </c>
      <c r="E65" s="1282" t="s">
        <v>3350</v>
      </c>
      <c r="F65" s="1283" t="s">
        <v>3351</v>
      </c>
      <c r="G65" s="178" t="s">
        <v>5077</v>
      </c>
      <c r="H65" s="1198" t="str">
        <f>VLOOKUP(G65,'รหัส 1-2562-ม.ปลาย'!$B$12:$C$87,2)</f>
        <v>นักศึกษาวิชาทหาร</v>
      </c>
      <c r="I65" s="286"/>
      <c r="J65" s="286"/>
      <c r="K65" s="1391" t="s">
        <v>5121</v>
      </c>
      <c r="L65" s="1391" t="s">
        <v>4</v>
      </c>
      <c r="M65" s="1391" t="s">
        <v>4</v>
      </c>
      <c r="N65" s="1391" t="s">
        <v>4</v>
      </c>
      <c r="O65" s="1391" t="s">
        <v>4</v>
      </c>
      <c r="P65" s="1392">
        <v>1</v>
      </c>
      <c r="Q65" s="1393">
        <f t="shared" si="18"/>
        <v>5</v>
      </c>
      <c r="R65" s="1392"/>
      <c r="S65" s="1392"/>
      <c r="T65" s="1392"/>
      <c r="U65" s="1394">
        <f t="shared" si="19"/>
        <v>0</v>
      </c>
      <c r="V65" s="1392"/>
      <c r="W65" s="1395">
        <f t="shared" si="20"/>
        <v>5</v>
      </c>
      <c r="X65" s="1396">
        <f t="shared" si="21"/>
        <v>1</v>
      </c>
      <c r="Y65" s="1397" t="str">
        <f t="shared" si="22"/>
        <v>ผ่าน</v>
      </c>
      <c r="Z65" s="1398"/>
    </row>
    <row r="66" spans="2:26" ht="18" customHeight="1">
      <c r="B66" s="67">
        <v>6</v>
      </c>
      <c r="C66" s="1229">
        <v>32980</v>
      </c>
      <c r="D66" s="271" t="s">
        <v>46</v>
      </c>
      <c r="E66" s="1282" t="s">
        <v>829</v>
      </c>
      <c r="F66" s="1283" t="s">
        <v>2226</v>
      </c>
      <c r="G66" s="178" t="s">
        <v>5077</v>
      </c>
      <c r="H66" s="1198" t="str">
        <f>VLOOKUP(G66,'รหัส 1-2562-ม.ปลาย'!$B$12:$C$87,2)</f>
        <v>นักศึกษาวิชาทหาร</v>
      </c>
      <c r="I66" s="286"/>
      <c r="J66" s="286"/>
      <c r="K66" s="1391" t="s">
        <v>5121</v>
      </c>
      <c r="L66" s="1391" t="s">
        <v>4</v>
      </c>
      <c r="M66" s="1391" t="s">
        <v>4</v>
      </c>
      <c r="N66" s="1391" t="s">
        <v>4</v>
      </c>
      <c r="O66" s="1391" t="s">
        <v>4</v>
      </c>
      <c r="P66" s="1392">
        <v>1</v>
      </c>
      <c r="Q66" s="1393">
        <f t="shared" si="18"/>
        <v>5</v>
      </c>
      <c r="R66" s="1392"/>
      <c r="S66" s="1392"/>
      <c r="T66" s="1392"/>
      <c r="U66" s="1394">
        <f t="shared" si="19"/>
        <v>0</v>
      </c>
      <c r="V66" s="1392"/>
      <c r="W66" s="1395">
        <f t="shared" si="20"/>
        <v>5</v>
      </c>
      <c r="X66" s="1396">
        <f t="shared" si="21"/>
        <v>1</v>
      </c>
      <c r="Y66" s="1397" t="str">
        <f t="shared" si="22"/>
        <v>ผ่าน</v>
      </c>
      <c r="Z66" s="1398"/>
    </row>
    <row r="67" spans="2:26" ht="18" customHeight="1">
      <c r="B67" s="67">
        <v>7</v>
      </c>
      <c r="C67" s="1227">
        <v>32982</v>
      </c>
      <c r="D67" s="282" t="s">
        <v>46</v>
      </c>
      <c r="E67" s="1280" t="s">
        <v>2227</v>
      </c>
      <c r="F67" s="1281" t="s">
        <v>960</v>
      </c>
      <c r="G67" s="178" t="s">
        <v>5077</v>
      </c>
      <c r="H67" s="1198" t="str">
        <f>VLOOKUP(G67,'รหัส 1-2562-ม.ปลาย'!$B$12:$C$87,2)</f>
        <v>นักศึกษาวิชาทหาร</v>
      </c>
      <c r="I67" s="286"/>
      <c r="J67" s="286"/>
      <c r="K67" s="1391" t="s">
        <v>5121</v>
      </c>
      <c r="L67" s="1391" t="s">
        <v>4</v>
      </c>
      <c r="M67" s="1391" t="s">
        <v>4</v>
      </c>
      <c r="N67" s="1391" t="s">
        <v>4</v>
      </c>
      <c r="O67" s="1391" t="s">
        <v>4</v>
      </c>
      <c r="P67" s="1392">
        <v>1</v>
      </c>
      <c r="Q67" s="1393">
        <f t="shared" si="18"/>
        <v>5</v>
      </c>
      <c r="R67" s="1392"/>
      <c r="S67" s="1392"/>
      <c r="T67" s="1392"/>
      <c r="U67" s="1394">
        <f t="shared" si="19"/>
        <v>0</v>
      </c>
      <c r="V67" s="1392"/>
      <c r="W67" s="1395">
        <f t="shared" si="20"/>
        <v>5</v>
      </c>
      <c r="X67" s="1396">
        <f t="shared" si="21"/>
        <v>1</v>
      </c>
      <c r="Y67" s="1397" t="str">
        <f t="shared" si="22"/>
        <v>ผ่าน</v>
      </c>
      <c r="Z67" s="1398"/>
    </row>
    <row r="68" spans="2:26" ht="18" customHeight="1">
      <c r="B68" s="67">
        <v>8</v>
      </c>
      <c r="C68" s="1227">
        <v>32992</v>
      </c>
      <c r="D68" s="282" t="s">
        <v>46</v>
      </c>
      <c r="E68" s="1280" t="s">
        <v>2228</v>
      </c>
      <c r="F68" s="1281" t="s">
        <v>2229</v>
      </c>
      <c r="G68" s="178" t="s">
        <v>5077</v>
      </c>
      <c r="H68" s="1198" t="str">
        <f>VLOOKUP(G68,'รหัส 1-2562-ม.ปลาย'!$B$12:$C$87,2)</f>
        <v>นักศึกษาวิชาทหาร</v>
      </c>
      <c r="I68" s="286"/>
      <c r="J68" s="286"/>
      <c r="K68" s="1391" t="s">
        <v>5121</v>
      </c>
      <c r="L68" s="1391" t="s">
        <v>4</v>
      </c>
      <c r="M68" s="1391" t="s">
        <v>4</v>
      </c>
      <c r="N68" s="1391" t="s">
        <v>4</v>
      </c>
      <c r="O68" s="1391" t="s">
        <v>4</v>
      </c>
      <c r="P68" s="1392">
        <v>1</v>
      </c>
      <c r="Q68" s="1393">
        <f t="shared" si="18"/>
        <v>5</v>
      </c>
      <c r="R68" s="1392"/>
      <c r="S68" s="1392"/>
      <c r="T68" s="1392"/>
      <c r="U68" s="1394">
        <f t="shared" si="19"/>
        <v>0</v>
      </c>
      <c r="V68" s="1392"/>
      <c r="W68" s="1395">
        <f t="shared" si="20"/>
        <v>5</v>
      </c>
      <c r="X68" s="1396">
        <f t="shared" si="21"/>
        <v>1</v>
      </c>
      <c r="Y68" s="1397" t="str">
        <f t="shared" si="22"/>
        <v>ผ่าน</v>
      </c>
      <c r="Z68" s="1398"/>
    </row>
    <row r="69" spans="2:26" ht="18" customHeight="1">
      <c r="B69" s="67">
        <v>9</v>
      </c>
      <c r="C69" s="1227">
        <v>33022</v>
      </c>
      <c r="D69" s="282" t="s">
        <v>46</v>
      </c>
      <c r="E69" s="1280" t="s">
        <v>2230</v>
      </c>
      <c r="F69" s="1281" t="s">
        <v>2231</v>
      </c>
      <c r="G69" s="178" t="s">
        <v>5077</v>
      </c>
      <c r="H69" s="1198" t="str">
        <f>VLOOKUP(G69,'รหัส 1-2562-ม.ปลาย'!$B$12:$C$87,2)</f>
        <v>นักศึกษาวิชาทหาร</v>
      </c>
      <c r="I69" s="286"/>
      <c r="J69" s="286"/>
      <c r="K69" s="1391" t="s">
        <v>5121</v>
      </c>
      <c r="L69" s="1391" t="s">
        <v>4</v>
      </c>
      <c r="M69" s="1391" t="s">
        <v>4</v>
      </c>
      <c r="N69" s="1391" t="s">
        <v>4</v>
      </c>
      <c r="O69" s="1391" t="s">
        <v>4</v>
      </c>
      <c r="P69" s="1392">
        <v>1</v>
      </c>
      <c r="Q69" s="1393">
        <f t="shared" si="18"/>
        <v>5</v>
      </c>
      <c r="R69" s="1392"/>
      <c r="S69" s="1392"/>
      <c r="T69" s="1392"/>
      <c r="U69" s="1394">
        <f t="shared" si="19"/>
        <v>0</v>
      </c>
      <c r="V69" s="1392"/>
      <c r="W69" s="1395">
        <f t="shared" si="20"/>
        <v>5</v>
      </c>
      <c r="X69" s="1396">
        <f t="shared" si="21"/>
        <v>1</v>
      </c>
      <c r="Y69" s="1397" t="str">
        <f t="shared" si="22"/>
        <v>ผ่าน</v>
      </c>
      <c r="Z69" s="1398"/>
    </row>
    <row r="70" spans="2:26" ht="18" customHeight="1">
      <c r="B70" s="67">
        <v>10</v>
      </c>
      <c r="C70" s="1230">
        <v>34516</v>
      </c>
      <c r="D70" s="282" t="s">
        <v>46</v>
      </c>
      <c r="E70" s="1280" t="s">
        <v>2232</v>
      </c>
      <c r="F70" s="1281" t="s">
        <v>2233</v>
      </c>
      <c r="G70" s="178" t="s">
        <v>5077</v>
      </c>
      <c r="H70" s="1198" t="str">
        <f>VLOOKUP(G70,'รหัส 1-2562-ม.ปลาย'!$B$12:$C$87,2)</f>
        <v>นักศึกษาวิชาทหาร</v>
      </c>
      <c r="I70" s="286"/>
      <c r="J70" s="286"/>
      <c r="K70" s="1391" t="s">
        <v>5121</v>
      </c>
      <c r="L70" s="1391" t="s">
        <v>4</v>
      </c>
      <c r="M70" s="1391" t="s">
        <v>4</v>
      </c>
      <c r="N70" s="1391" t="s">
        <v>4</v>
      </c>
      <c r="O70" s="1391" t="s">
        <v>4</v>
      </c>
      <c r="P70" s="1392">
        <v>1</v>
      </c>
      <c r="Q70" s="1393">
        <f t="shared" si="18"/>
        <v>5</v>
      </c>
      <c r="R70" s="1392"/>
      <c r="S70" s="1392"/>
      <c r="T70" s="1392"/>
      <c r="U70" s="1394">
        <f t="shared" si="19"/>
        <v>0</v>
      </c>
      <c r="V70" s="1392"/>
      <c r="W70" s="1395">
        <f t="shared" si="20"/>
        <v>5</v>
      </c>
      <c r="X70" s="1396">
        <f t="shared" si="21"/>
        <v>1</v>
      </c>
      <c r="Y70" s="1397" t="str">
        <f t="shared" si="22"/>
        <v>ผ่าน</v>
      </c>
      <c r="Z70" s="1398"/>
    </row>
    <row r="71" spans="2:26" ht="18" customHeight="1">
      <c r="B71" s="67">
        <v>12</v>
      </c>
      <c r="C71" s="1230">
        <v>34528</v>
      </c>
      <c r="D71" s="282" t="s">
        <v>46</v>
      </c>
      <c r="E71" s="1280" t="s">
        <v>2234</v>
      </c>
      <c r="F71" s="1281" t="s">
        <v>2235</v>
      </c>
      <c r="G71" s="178" t="s">
        <v>5077</v>
      </c>
      <c r="H71" s="1198" t="str">
        <f>VLOOKUP(G71,'รหัส 1-2562-ม.ปลาย'!$B$12:$C$87,2)</f>
        <v>นักศึกษาวิชาทหาร</v>
      </c>
      <c r="I71" s="286"/>
      <c r="J71" s="286"/>
      <c r="K71" s="1391" t="s">
        <v>5121</v>
      </c>
      <c r="L71" s="1391" t="s">
        <v>5121</v>
      </c>
      <c r="M71" s="1391" t="s">
        <v>4</v>
      </c>
      <c r="N71" s="1391" t="s">
        <v>4</v>
      </c>
      <c r="O71" s="1391" t="s">
        <v>4</v>
      </c>
      <c r="P71" s="1392">
        <v>1</v>
      </c>
      <c r="Q71" s="1393">
        <f t="shared" si="18"/>
        <v>4</v>
      </c>
      <c r="R71" s="1392"/>
      <c r="S71" s="1392"/>
      <c r="T71" s="1392"/>
      <c r="U71" s="1394">
        <f t="shared" si="19"/>
        <v>0</v>
      </c>
      <c r="V71" s="1392"/>
      <c r="W71" s="1395">
        <f t="shared" si="20"/>
        <v>4</v>
      </c>
      <c r="X71" s="1396">
        <f t="shared" si="21"/>
        <v>2</v>
      </c>
      <c r="Y71" s="1397" t="str">
        <f t="shared" si="22"/>
        <v>ผ่าน</v>
      </c>
      <c r="Z71" s="1398"/>
    </row>
    <row r="72" spans="2:26" ht="18" customHeight="1">
      <c r="B72" s="226">
        <v>13</v>
      </c>
      <c r="C72" s="1229">
        <v>34539</v>
      </c>
      <c r="D72" s="282" t="s">
        <v>46</v>
      </c>
      <c r="E72" s="1282" t="s">
        <v>2236</v>
      </c>
      <c r="F72" s="1281" t="s">
        <v>2237</v>
      </c>
      <c r="G72" s="178" t="s">
        <v>5077</v>
      </c>
      <c r="H72" s="1198" t="str">
        <f>VLOOKUP(G72,'รหัส 1-2562-ม.ปลาย'!$B$12:$C$87,2)</f>
        <v>นักศึกษาวิชาทหาร</v>
      </c>
      <c r="I72" s="289"/>
      <c r="J72" s="289"/>
      <c r="K72" s="1391" t="s">
        <v>5121</v>
      </c>
      <c r="L72" s="1391" t="s">
        <v>5121</v>
      </c>
      <c r="M72" s="1391" t="s">
        <v>4</v>
      </c>
      <c r="N72" s="1391" t="s">
        <v>4</v>
      </c>
      <c r="O72" s="1391" t="s">
        <v>4</v>
      </c>
      <c r="P72" s="1392">
        <v>1</v>
      </c>
      <c r="Q72" s="1393">
        <f t="shared" si="18"/>
        <v>4</v>
      </c>
      <c r="R72" s="1392"/>
      <c r="S72" s="1392"/>
      <c r="T72" s="1392"/>
      <c r="U72" s="1394">
        <f t="shared" si="19"/>
        <v>0</v>
      </c>
      <c r="V72" s="1392"/>
      <c r="W72" s="1395">
        <f t="shared" si="20"/>
        <v>4</v>
      </c>
      <c r="X72" s="1396">
        <f t="shared" si="21"/>
        <v>2</v>
      </c>
      <c r="Y72" s="1397" t="str">
        <f t="shared" si="22"/>
        <v>ผ่าน</v>
      </c>
      <c r="Z72" s="1398"/>
    </row>
    <row r="73" spans="2:26" ht="18" customHeight="1">
      <c r="B73" s="231"/>
      <c r="C73" s="1226"/>
      <c r="D73" s="408"/>
      <c r="E73" s="1279"/>
      <c r="F73" s="1279"/>
      <c r="G73" s="392"/>
      <c r="H73" s="1261"/>
      <c r="I73" s="392"/>
      <c r="J73" s="392"/>
      <c r="K73" s="392"/>
      <c r="L73" s="392"/>
      <c r="M73" s="392"/>
      <c r="N73" s="393"/>
      <c r="O73" s="393"/>
      <c r="P73" s="394"/>
      <c r="Q73" s="393"/>
      <c r="R73" s="393"/>
    </row>
    <row r="74" spans="2:26" ht="18" customHeight="1">
      <c r="B74" s="402"/>
      <c r="D74" s="403"/>
      <c r="E74" s="1277"/>
      <c r="F74" s="1278"/>
      <c r="G74" s="291"/>
      <c r="H74" s="1260"/>
      <c r="I74" s="291"/>
      <c r="J74" s="291"/>
      <c r="K74" s="291"/>
      <c r="L74" s="291"/>
      <c r="M74" s="291"/>
      <c r="N74" s="291"/>
      <c r="O74" s="291"/>
      <c r="P74" s="291"/>
      <c r="Q74" s="291"/>
      <c r="R74" s="291"/>
    </row>
    <row r="75" spans="2:26" ht="18" customHeight="1">
      <c r="B75" s="402"/>
      <c r="D75" s="405"/>
      <c r="E75" s="1270"/>
      <c r="F75" s="1271"/>
      <c r="G75" s="285"/>
      <c r="H75" s="1211"/>
      <c r="I75" s="285"/>
      <c r="J75" s="285"/>
      <c r="K75" s="285"/>
      <c r="L75" s="285"/>
      <c r="M75" s="285"/>
      <c r="N75" s="285"/>
      <c r="O75" s="285"/>
      <c r="P75" s="285"/>
      <c r="Q75" s="285"/>
      <c r="R75" s="285"/>
    </row>
    <row r="76" spans="2:26" ht="18" customHeight="1">
      <c r="B76" s="402"/>
      <c r="D76" s="405"/>
      <c r="E76" s="1270"/>
      <c r="F76" s="1271"/>
      <c r="G76" s="285"/>
      <c r="H76" s="1211"/>
      <c r="I76" s="285"/>
      <c r="J76" s="285"/>
      <c r="K76" s="285"/>
      <c r="L76" s="285"/>
      <c r="M76" s="285"/>
      <c r="N76" s="285"/>
      <c r="O76" s="285"/>
      <c r="P76" s="285"/>
      <c r="Q76" s="285"/>
      <c r="R76" s="285"/>
    </row>
    <row r="77" spans="2:26" ht="18" customHeight="1">
      <c r="B77" s="402"/>
      <c r="D77" s="405"/>
      <c r="E77" s="1270"/>
      <c r="F77" s="1271"/>
      <c r="G77" s="285"/>
      <c r="H77" s="1211"/>
      <c r="I77" s="285"/>
      <c r="J77" s="285"/>
      <c r="K77" s="285"/>
      <c r="L77" s="285"/>
      <c r="M77" s="285"/>
      <c r="N77" s="285"/>
      <c r="O77" s="285"/>
      <c r="P77" s="285"/>
      <c r="Q77" s="285"/>
      <c r="R77" s="285"/>
    </row>
    <row r="78" spans="2:26" ht="18" customHeight="1">
      <c r="B78" s="402"/>
      <c r="D78" s="405"/>
      <c r="E78" s="1270"/>
      <c r="F78" s="1271"/>
      <c r="G78" s="285"/>
      <c r="H78" s="1211"/>
      <c r="I78" s="285"/>
      <c r="J78" s="285"/>
      <c r="K78" s="285"/>
      <c r="L78" s="285"/>
      <c r="M78" s="285"/>
      <c r="N78" s="285"/>
      <c r="O78" s="285"/>
      <c r="P78" s="285"/>
      <c r="Q78" s="285"/>
      <c r="R78" s="285"/>
    </row>
    <row r="79" spans="2:26" ht="102" customHeight="1">
      <c r="B79" s="827" t="s">
        <v>1</v>
      </c>
      <c r="C79" s="1205" t="s">
        <v>2</v>
      </c>
      <c r="D79" s="1202" t="s">
        <v>2113</v>
      </c>
      <c r="E79" s="828" t="s">
        <v>2114</v>
      </c>
      <c r="F79" s="1202" t="s">
        <v>2115</v>
      </c>
      <c r="G79" s="1385" t="s">
        <v>5107</v>
      </c>
      <c r="H79" s="1385" t="s">
        <v>5108</v>
      </c>
      <c r="I79" s="1385" t="s">
        <v>5109</v>
      </c>
      <c r="J79" s="1385" t="s">
        <v>5110</v>
      </c>
      <c r="K79" s="1385" t="s">
        <v>5107</v>
      </c>
      <c r="L79" s="1385" t="s">
        <v>5108</v>
      </c>
      <c r="M79" s="1385" t="s">
        <v>5109</v>
      </c>
      <c r="N79" s="1385" t="s">
        <v>5110</v>
      </c>
      <c r="O79" s="1385" t="s">
        <v>5111</v>
      </c>
      <c r="P79" s="1385" t="s">
        <v>5112</v>
      </c>
      <c r="Q79" s="1386" t="s">
        <v>5113</v>
      </c>
      <c r="R79" s="1385" t="s">
        <v>5114</v>
      </c>
      <c r="S79" s="1385" t="s">
        <v>5115</v>
      </c>
      <c r="T79" s="1385" t="s">
        <v>5116</v>
      </c>
      <c r="U79" s="1386" t="s">
        <v>5117</v>
      </c>
      <c r="V79" s="1385"/>
      <c r="W79" s="1387" t="s">
        <v>5118</v>
      </c>
      <c r="X79" s="1388" t="s">
        <v>5119</v>
      </c>
      <c r="Y79" s="1385" t="s">
        <v>5120</v>
      </c>
      <c r="Z79" s="1389" t="s">
        <v>4795</v>
      </c>
    </row>
    <row r="80" spans="2:26" ht="18" customHeight="1">
      <c r="B80" s="23">
        <v>2</v>
      </c>
      <c r="C80" s="1232">
        <v>32841</v>
      </c>
      <c r="D80" s="217" t="s">
        <v>46</v>
      </c>
      <c r="E80" s="1284" t="s">
        <v>2465</v>
      </c>
      <c r="F80" s="1285" t="s">
        <v>2466</v>
      </c>
      <c r="G80" s="178" t="s">
        <v>5077</v>
      </c>
      <c r="H80" s="1198" t="str">
        <f>VLOOKUP(G80,'รหัส 1-2562-ม.ปลาย'!$B$12:$C$87,2)</f>
        <v>นักศึกษาวิชาทหาร</v>
      </c>
      <c r="I80" s="474"/>
      <c r="J80" s="474"/>
      <c r="K80" s="1391" t="s">
        <v>5121</v>
      </c>
      <c r="L80" s="1391" t="s">
        <v>4</v>
      </c>
      <c r="M80" s="1391" t="s">
        <v>4</v>
      </c>
      <c r="N80" s="1391" t="s">
        <v>4</v>
      </c>
      <c r="O80" s="1391" t="s">
        <v>4</v>
      </c>
      <c r="P80" s="1392">
        <v>1</v>
      </c>
      <c r="Q80" s="1393">
        <f>P80+O80+N80+M80+L80+K80</f>
        <v>5</v>
      </c>
      <c r="R80" s="1392"/>
      <c r="S80" s="1392"/>
      <c r="T80" s="1392"/>
      <c r="U80" s="1394">
        <f>T80+S80+R80</f>
        <v>0</v>
      </c>
      <c r="V80" s="1392"/>
      <c r="W80" s="1395">
        <f>U80+Q80</f>
        <v>5</v>
      </c>
      <c r="X80" s="1396">
        <f>6-W80</f>
        <v>1</v>
      </c>
      <c r="Y80" s="1397" t="str">
        <f>IF(  X80 &gt; 3,"ไม่ผ่าน","ผ่าน")</f>
        <v>ผ่าน</v>
      </c>
      <c r="Z80" s="1398"/>
    </row>
    <row r="81" spans="1:26" ht="18" customHeight="1">
      <c r="B81" s="477">
        <v>3</v>
      </c>
      <c r="C81" s="1233">
        <v>32932</v>
      </c>
      <c r="D81" s="217" t="s">
        <v>46</v>
      </c>
      <c r="E81" s="1284" t="s">
        <v>2417</v>
      </c>
      <c r="F81" s="1285" t="s">
        <v>2418</v>
      </c>
      <c r="G81" s="178" t="s">
        <v>5077</v>
      </c>
      <c r="H81" s="1198" t="str">
        <f>VLOOKUP(G81,'รหัส 1-2562-ม.ปลาย'!$B$12:$C$87,2)</f>
        <v>นักศึกษาวิชาทหาร</v>
      </c>
      <c r="I81" s="474"/>
      <c r="J81" s="474"/>
      <c r="K81" s="1391" t="s">
        <v>5121</v>
      </c>
      <c r="L81" s="1391" t="s">
        <v>4</v>
      </c>
      <c r="M81" s="1391" t="s">
        <v>4</v>
      </c>
      <c r="N81" s="1391" t="s">
        <v>4</v>
      </c>
      <c r="O81" s="1391" t="s">
        <v>4</v>
      </c>
      <c r="P81" s="1392">
        <v>1</v>
      </c>
      <c r="Q81" s="1393">
        <f t="shared" ref="Q81:Q85" si="23">P81+O81+N81+M81+L81+K81</f>
        <v>5</v>
      </c>
      <c r="R81" s="1392"/>
      <c r="S81" s="1392"/>
      <c r="T81" s="1392"/>
      <c r="U81" s="1394">
        <f t="shared" ref="U81:U85" si="24">T81+S81+R81</f>
        <v>0</v>
      </c>
      <c r="V81" s="1392"/>
      <c r="W81" s="1395">
        <f t="shared" ref="W81:W85" si="25">U81+Q81</f>
        <v>5</v>
      </c>
      <c r="X81" s="1396">
        <f t="shared" ref="X81:X85" si="26">6-W81</f>
        <v>1</v>
      </c>
      <c r="Y81" s="1397" t="str">
        <f t="shared" ref="Y81:Y85" si="27">IF(  X81 &gt; 3,"ไม่ผ่าน","ผ่าน")</f>
        <v>ผ่าน</v>
      </c>
      <c r="Z81" s="1398"/>
    </row>
    <row r="82" spans="1:26" ht="18" customHeight="1">
      <c r="B82" s="23">
        <v>7</v>
      </c>
      <c r="C82" s="1234">
        <v>34512</v>
      </c>
      <c r="D82" s="217" t="s">
        <v>46</v>
      </c>
      <c r="E82" s="1284" t="s">
        <v>1495</v>
      </c>
      <c r="F82" s="1285" t="s">
        <v>2431</v>
      </c>
      <c r="G82" s="178" t="s">
        <v>5077</v>
      </c>
      <c r="H82" s="1198" t="str">
        <f>VLOOKUP(G82,'รหัส 1-2562-ม.ปลาย'!$B$12:$C$87,2)</f>
        <v>นักศึกษาวิชาทหาร</v>
      </c>
      <c r="I82" s="474"/>
      <c r="J82" s="474"/>
      <c r="K82" s="1391" t="s">
        <v>5121</v>
      </c>
      <c r="L82" s="1391" t="s">
        <v>4</v>
      </c>
      <c r="M82" s="1391" t="s">
        <v>4</v>
      </c>
      <c r="N82" s="1391" t="s">
        <v>4</v>
      </c>
      <c r="O82" s="1391" t="s">
        <v>4</v>
      </c>
      <c r="P82" s="1392">
        <v>1</v>
      </c>
      <c r="Q82" s="1393">
        <f t="shared" si="23"/>
        <v>5</v>
      </c>
      <c r="R82" s="1392"/>
      <c r="S82" s="1392"/>
      <c r="T82" s="1392"/>
      <c r="U82" s="1394">
        <f t="shared" si="24"/>
        <v>0</v>
      </c>
      <c r="V82" s="1392"/>
      <c r="W82" s="1395">
        <f t="shared" si="25"/>
        <v>5</v>
      </c>
      <c r="X82" s="1396">
        <f t="shared" si="26"/>
        <v>1</v>
      </c>
      <c r="Y82" s="1397" t="str">
        <f t="shared" si="27"/>
        <v>ผ่าน</v>
      </c>
      <c r="Z82" s="1398"/>
    </row>
    <row r="83" spans="1:26" ht="18" customHeight="1">
      <c r="B83" s="23">
        <v>8</v>
      </c>
      <c r="C83" s="1233">
        <v>33049</v>
      </c>
      <c r="D83" s="217" t="s">
        <v>47</v>
      </c>
      <c r="E83" s="1284" t="s">
        <v>2545</v>
      </c>
      <c r="F83" s="1285" t="s">
        <v>2546</v>
      </c>
      <c r="G83" s="178" t="s">
        <v>5077</v>
      </c>
      <c r="H83" s="1198" t="str">
        <f>VLOOKUP(G83,'รหัส 1-2562-ม.ปลาย'!$B$12:$C$87,2)</f>
        <v>นักศึกษาวิชาทหาร</v>
      </c>
      <c r="I83" s="474"/>
      <c r="J83" s="474"/>
      <c r="K83" s="1391" t="s">
        <v>5121</v>
      </c>
      <c r="L83" s="1391" t="s">
        <v>4</v>
      </c>
      <c r="M83" s="1391" t="s">
        <v>4</v>
      </c>
      <c r="N83" s="1391" t="s">
        <v>5121</v>
      </c>
      <c r="O83" s="1391" t="s">
        <v>4</v>
      </c>
      <c r="P83" s="1392">
        <v>1</v>
      </c>
      <c r="Q83" s="1393">
        <f t="shared" si="23"/>
        <v>4</v>
      </c>
      <c r="R83" s="1392"/>
      <c r="S83" s="1392"/>
      <c r="T83" s="1392"/>
      <c r="U83" s="1394">
        <f t="shared" si="24"/>
        <v>0</v>
      </c>
      <c r="V83" s="1392"/>
      <c r="W83" s="1395">
        <f t="shared" si="25"/>
        <v>4</v>
      </c>
      <c r="X83" s="1396">
        <f t="shared" si="26"/>
        <v>2</v>
      </c>
      <c r="Y83" s="1397" t="str">
        <f t="shared" si="27"/>
        <v>ผ่าน</v>
      </c>
      <c r="Z83" s="1398"/>
    </row>
    <row r="84" spans="1:26" ht="18" customHeight="1">
      <c r="B84" s="477">
        <v>42</v>
      </c>
      <c r="C84" s="1235">
        <v>34543</v>
      </c>
      <c r="D84" s="217" t="s">
        <v>47</v>
      </c>
      <c r="E84" s="1284" t="s">
        <v>2455</v>
      </c>
      <c r="F84" s="1285" t="s">
        <v>2456</v>
      </c>
      <c r="G84" s="178" t="s">
        <v>5077</v>
      </c>
      <c r="H84" s="1198" t="str">
        <f>VLOOKUP(G84,'รหัส 1-2562-ม.ปลาย'!$B$12:$C$87,2)</f>
        <v>นักศึกษาวิชาทหาร</v>
      </c>
      <c r="I84" s="474"/>
      <c r="J84" s="474"/>
      <c r="K84" s="1391" t="s">
        <v>5121</v>
      </c>
      <c r="L84" s="1391" t="s">
        <v>5121</v>
      </c>
      <c r="M84" s="1391" t="s">
        <v>4</v>
      </c>
      <c r="N84" s="1391" t="s">
        <v>4</v>
      </c>
      <c r="O84" s="1391" t="s">
        <v>4</v>
      </c>
      <c r="P84" s="1392">
        <v>1</v>
      </c>
      <c r="Q84" s="1393">
        <f t="shared" si="23"/>
        <v>4</v>
      </c>
      <c r="R84" s="1392"/>
      <c r="S84" s="1392"/>
      <c r="T84" s="1392"/>
      <c r="U84" s="1394">
        <f t="shared" si="24"/>
        <v>0</v>
      </c>
      <c r="V84" s="1392"/>
      <c r="W84" s="1395">
        <f t="shared" si="25"/>
        <v>4</v>
      </c>
      <c r="X84" s="1396">
        <f t="shared" si="26"/>
        <v>2</v>
      </c>
      <c r="Y84" s="1397" t="str">
        <f t="shared" si="27"/>
        <v>ผ่าน</v>
      </c>
      <c r="Z84" s="1398"/>
    </row>
    <row r="85" spans="1:26" ht="18" customHeight="1">
      <c r="B85" s="23">
        <v>43</v>
      </c>
      <c r="C85" s="1234">
        <v>34562</v>
      </c>
      <c r="D85" s="217" t="s">
        <v>47</v>
      </c>
      <c r="E85" s="1284" t="s">
        <v>2459</v>
      </c>
      <c r="F85" s="1285" t="s">
        <v>2460</v>
      </c>
      <c r="G85" s="178" t="s">
        <v>5038</v>
      </c>
      <c r="H85" s="1198" t="str">
        <f>VLOOKUP(G85,'รหัส 1-2562-ม.ปลาย'!$B$12:$C$87,2)</f>
        <v>กฎหมาย</v>
      </c>
      <c r="I85" s="478"/>
      <c r="J85" s="478"/>
      <c r="K85" s="1391" t="s">
        <v>5121</v>
      </c>
      <c r="L85" s="1391" t="s">
        <v>4</v>
      </c>
      <c r="M85" s="1391" t="s">
        <v>4</v>
      </c>
      <c r="N85" s="1391" t="s">
        <v>4</v>
      </c>
      <c r="O85" s="1391" t="s">
        <v>4</v>
      </c>
      <c r="P85" s="1392">
        <v>0</v>
      </c>
      <c r="Q85" s="1393">
        <f t="shared" si="23"/>
        <v>4</v>
      </c>
      <c r="R85" s="1392"/>
      <c r="S85" s="1392"/>
      <c r="T85" s="1392"/>
      <c r="U85" s="1394">
        <f t="shared" si="24"/>
        <v>0</v>
      </c>
      <c r="V85" s="1392"/>
      <c r="W85" s="1395">
        <f t="shared" si="25"/>
        <v>4</v>
      </c>
      <c r="X85" s="1396">
        <f t="shared" si="26"/>
        <v>2</v>
      </c>
      <c r="Y85" s="1397" t="str">
        <f t="shared" si="27"/>
        <v>ผ่าน</v>
      </c>
      <c r="Z85" s="1398"/>
    </row>
    <row r="86" spans="1:26" ht="18" customHeight="1">
      <c r="B86" s="72"/>
      <c r="C86" s="1231"/>
      <c r="D86" s="275"/>
      <c r="E86" s="1276"/>
      <c r="F86" s="1276"/>
      <c r="G86" s="277"/>
      <c r="H86" s="1259"/>
      <c r="I86" s="297"/>
      <c r="J86" s="297"/>
      <c r="K86" s="297"/>
      <c r="L86" s="297"/>
      <c r="M86" s="297"/>
      <c r="N86" s="298"/>
      <c r="O86" s="298"/>
      <c r="P86" s="299"/>
      <c r="Q86" s="298"/>
      <c r="R86" s="298"/>
    </row>
    <row r="87" spans="1:26" ht="18" customHeight="1">
      <c r="A87" s="202" t="s">
        <v>4602</v>
      </c>
      <c r="B87" s="402"/>
      <c r="D87" s="403"/>
      <c r="E87" s="1277"/>
      <c r="F87" s="1278"/>
      <c r="G87" s="291"/>
      <c r="H87" s="1260"/>
      <c r="I87" s="291"/>
      <c r="J87" s="291"/>
      <c r="K87" s="291"/>
      <c r="L87" s="291"/>
      <c r="M87" s="291"/>
      <c r="N87" s="291"/>
      <c r="O87" s="291"/>
      <c r="P87" s="291"/>
      <c r="Q87" s="291"/>
      <c r="R87" s="291"/>
    </row>
    <row r="88" spans="1:26" ht="18" customHeight="1">
      <c r="B88" s="402"/>
      <c r="D88" s="403"/>
      <c r="E88" s="1277"/>
      <c r="F88" s="1278"/>
      <c r="G88" s="291"/>
      <c r="H88" s="1260"/>
      <c r="I88" s="291"/>
      <c r="J88" s="291"/>
      <c r="K88" s="291"/>
      <c r="L88" s="291"/>
      <c r="M88" s="291"/>
      <c r="N88" s="291"/>
      <c r="O88" s="291"/>
      <c r="P88" s="291"/>
      <c r="Q88" s="291"/>
      <c r="R88" s="291"/>
    </row>
    <row r="89" spans="1:26" ht="18" customHeight="1">
      <c r="B89" s="402"/>
      <c r="D89" s="405"/>
      <c r="E89" s="1270"/>
      <c r="F89" s="1271"/>
      <c r="G89" s="285"/>
      <c r="H89" s="1211"/>
      <c r="I89" s="285"/>
      <c r="J89" s="285"/>
      <c r="K89" s="285"/>
      <c r="L89" s="285"/>
      <c r="M89" s="285"/>
      <c r="N89" s="285"/>
      <c r="O89" s="285"/>
      <c r="P89" s="285"/>
      <c r="Q89" s="285"/>
      <c r="R89" s="285"/>
    </row>
    <row r="90" spans="1:26" ht="18" customHeight="1">
      <c r="B90" s="402"/>
      <c r="D90" s="405"/>
      <c r="E90" s="1270"/>
      <c r="F90" s="1271"/>
      <c r="G90" s="285"/>
      <c r="H90" s="1211"/>
      <c r="I90" s="285"/>
      <c r="J90" s="285"/>
      <c r="K90" s="285"/>
      <c r="L90" s="285"/>
      <c r="M90" s="285"/>
      <c r="N90" s="285"/>
      <c r="O90" s="285"/>
      <c r="P90" s="285"/>
      <c r="Q90" s="285"/>
      <c r="R90" s="285"/>
    </row>
    <row r="91" spans="1:26" ht="18" customHeight="1">
      <c r="B91" s="402"/>
      <c r="D91" s="405"/>
      <c r="E91" s="1270"/>
      <c r="F91" s="1271"/>
      <c r="G91" s="285"/>
      <c r="H91" s="1211"/>
      <c r="I91" s="285"/>
      <c r="J91" s="285"/>
      <c r="K91" s="285"/>
      <c r="L91" s="285"/>
      <c r="M91" s="285"/>
      <c r="N91" s="285"/>
      <c r="O91" s="285"/>
      <c r="P91" s="285"/>
      <c r="Q91" s="285"/>
      <c r="R91" s="285"/>
    </row>
    <row r="92" spans="1:26" ht="102" customHeight="1">
      <c r="B92" s="827" t="s">
        <v>1</v>
      </c>
      <c r="C92" s="1205" t="s">
        <v>2</v>
      </c>
      <c r="D92" s="1202" t="s">
        <v>2113</v>
      </c>
      <c r="E92" s="828" t="s">
        <v>2114</v>
      </c>
      <c r="F92" s="1202" t="s">
        <v>2115</v>
      </c>
      <c r="G92" s="1385" t="s">
        <v>5107</v>
      </c>
      <c r="H92" s="1385" t="s">
        <v>5108</v>
      </c>
      <c r="I92" s="1385" t="s">
        <v>5109</v>
      </c>
      <c r="J92" s="1385" t="s">
        <v>5110</v>
      </c>
      <c r="K92" s="1385" t="s">
        <v>5107</v>
      </c>
      <c r="L92" s="1385" t="s">
        <v>5108</v>
      </c>
      <c r="M92" s="1385" t="s">
        <v>5109</v>
      </c>
      <c r="N92" s="1385" t="s">
        <v>5110</v>
      </c>
      <c r="O92" s="1385" t="s">
        <v>5111</v>
      </c>
      <c r="P92" s="1385" t="s">
        <v>5112</v>
      </c>
      <c r="Q92" s="1386" t="s">
        <v>5113</v>
      </c>
      <c r="R92" s="1385" t="s">
        <v>5114</v>
      </c>
      <c r="S92" s="1385" t="s">
        <v>5115</v>
      </c>
      <c r="T92" s="1385" t="s">
        <v>5116</v>
      </c>
      <c r="U92" s="1386" t="s">
        <v>5117</v>
      </c>
      <c r="V92" s="1385"/>
      <c r="W92" s="1387" t="s">
        <v>5118</v>
      </c>
      <c r="X92" s="1388" t="s">
        <v>5119</v>
      </c>
      <c r="Y92" s="1385" t="s">
        <v>5120</v>
      </c>
      <c r="Z92" s="1389" t="s">
        <v>4795</v>
      </c>
    </row>
    <row r="93" spans="1:26" ht="18" customHeight="1">
      <c r="B93" s="477">
        <v>1</v>
      </c>
      <c r="C93" s="1233">
        <v>32835</v>
      </c>
      <c r="D93" s="217" t="s">
        <v>46</v>
      </c>
      <c r="E93" s="1284" t="s">
        <v>2463</v>
      </c>
      <c r="F93" s="1285" t="s">
        <v>2464</v>
      </c>
      <c r="G93" s="178" t="s">
        <v>5077</v>
      </c>
      <c r="H93" s="1198" t="str">
        <f>VLOOKUP(G93,'รหัส 1-2562-ม.ปลาย'!$B$12:$C$87,2)</f>
        <v>นักศึกษาวิชาทหาร</v>
      </c>
      <c r="I93" s="474"/>
      <c r="J93" s="474"/>
      <c r="K93" s="474"/>
      <c r="L93" s="474"/>
      <c r="M93" s="474"/>
      <c r="N93" s="475"/>
      <c r="O93" s="475"/>
      <c r="P93" s="476"/>
      <c r="Q93" s="475"/>
      <c r="R93" s="475"/>
    </row>
    <row r="94" spans="1:26" ht="18" customHeight="1">
      <c r="B94" s="23">
        <v>2</v>
      </c>
      <c r="C94" s="1232">
        <v>32854</v>
      </c>
      <c r="D94" s="217" t="s">
        <v>46</v>
      </c>
      <c r="E94" s="1284" t="s">
        <v>2412</v>
      </c>
      <c r="F94" s="1285" t="s">
        <v>2413</v>
      </c>
      <c r="G94" s="178" t="s">
        <v>5038</v>
      </c>
      <c r="H94" s="1198" t="str">
        <f>VLOOKUP(G94,'รหัส 1-2562-ม.ปลาย'!$B$12:$C$87,2)</f>
        <v>กฎหมาย</v>
      </c>
      <c r="I94" s="474"/>
      <c r="J94" s="474"/>
      <c r="K94" s="474"/>
      <c r="L94" s="474"/>
      <c r="M94" s="474"/>
      <c r="N94" s="475"/>
      <c r="O94" s="475"/>
      <c r="P94" s="476"/>
      <c r="Q94" s="475"/>
      <c r="R94" s="475"/>
    </row>
    <row r="95" spans="1:26" ht="18" customHeight="1">
      <c r="B95" s="477">
        <v>3</v>
      </c>
      <c r="C95" s="1233">
        <v>32869</v>
      </c>
      <c r="D95" s="217" t="s">
        <v>46</v>
      </c>
      <c r="E95" s="1284" t="s">
        <v>2524</v>
      </c>
      <c r="F95" s="1285" t="s">
        <v>2525</v>
      </c>
      <c r="G95" s="178" t="s">
        <v>5077</v>
      </c>
      <c r="H95" s="1198" t="str">
        <f>VLOOKUP(G95,'รหัส 1-2562-ม.ปลาย'!$B$12:$C$87,2)</f>
        <v>นักศึกษาวิชาทหาร</v>
      </c>
      <c r="I95" s="474"/>
      <c r="J95" s="474"/>
      <c r="K95" s="474"/>
      <c r="L95" s="474"/>
      <c r="M95" s="474"/>
      <c r="N95" s="475"/>
      <c r="O95" s="475"/>
      <c r="P95" s="476"/>
      <c r="Q95" s="475"/>
      <c r="R95" s="475"/>
    </row>
    <row r="96" spans="1:26" ht="18" customHeight="1">
      <c r="B96" s="477">
        <v>4</v>
      </c>
      <c r="C96" s="1233">
        <v>32883</v>
      </c>
      <c r="D96" s="217" t="s">
        <v>46</v>
      </c>
      <c r="E96" s="1284" t="s">
        <v>2469</v>
      </c>
      <c r="F96" s="1285" t="s">
        <v>2470</v>
      </c>
      <c r="G96" s="178" t="s">
        <v>5024</v>
      </c>
      <c r="H96" s="1198" t="str">
        <f>VLOOKUP(G96,'รหัส 1-2562-ม.ปลาย'!$B$12:$C$87,2)</f>
        <v>ยุวบรรณารักษ์</v>
      </c>
      <c r="I96" s="474"/>
      <c r="J96" s="474"/>
      <c r="K96" s="474"/>
      <c r="L96" s="474"/>
      <c r="M96" s="474"/>
      <c r="N96" s="475"/>
      <c r="O96" s="475"/>
      <c r="P96" s="476"/>
      <c r="Q96" s="475"/>
      <c r="R96" s="475"/>
    </row>
    <row r="97" spans="2:18" ht="18" customHeight="1">
      <c r="B97" s="23">
        <v>5</v>
      </c>
      <c r="C97" s="1233">
        <v>32885</v>
      </c>
      <c r="D97" s="217" t="s">
        <v>46</v>
      </c>
      <c r="E97" s="1284" t="s">
        <v>797</v>
      </c>
      <c r="F97" s="1285" t="s">
        <v>2526</v>
      </c>
      <c r="G97" s="178" t="s">
        <v>5077</v>
      </c>
      <c r="H97" s="1198" t="str">
        <f>VLOOKUP(G97,'รหัส 1-2562-ม.ปลาย'!$B$12:$C$87,2)</f>
        <v>นักศึกษาวิชาทหาร</v>
      </c>
      <c r="I97" s="474"/>
      <c r="J97" s="474"/>
      <c r="K97" s="474"/>
      <c r="L97" s="474"/>
      <c r="M97" s="474"/>
      <c r="N97" s="475"/>
      <c r="O97" s="475"/>
      <c r="P97" s="476"/>
      <c r="Q97" s="475"/>
      <c r="R97" s="475"/>
    </row>
    <row r="98" spans="2:18" ht="18" customHeight="1">
      <c r="B98" s="477">
        <v>6</v>
      </c>
      <c r="C98" s="1233">
        <v>32903</v>
      </c>
      <c r="D98" s="217" t="s">
        <v>46</v>
      </c>
      <c r="E98" s="1284" t="s">
        <v>1162</v>
      </c>
      <c r="F98" s="1285" t="s">
        <v>1327</v>
      </c>
      <c r="G98" s="178" t="s">
        <v>5057</v>
      </c>
      <c r="H98" s="1198" t="str">
        <f>VLOOKUP(G98,'รหัส 1-2562-ม.ปลาย'!$B$12:$C$87,2)</f>
        <v>กีฬาพาสนุกสุขภาพแข็งแรง</v>
      </c>
      <c r="I98" s="474"/>
      <c r="J98" s="474"/>
      <c r="K98" s="474"/>
      <c r="L98" s="474"/>
      <c r="M98" s="474"/>
      <c r="N98" s="475"/>
      <c r="O98" s="475"/>
      <c r="P98" s="476"/>
      <c r="Q98" s="475"/>
      <c r="R98" s="475"/>
    </row>
    <row r="99" spans="2:18" ht="18" customHeight="1">
      <c r="B99" s="477">
        <v>7</v>
      </c>
      <c r="C99" s="1233">
        <v>32952</v>
      </c>
      <c r="D99" s="217" t="s">
        <v>46</v>
      </c>
      <c r="E99" s="1284" t="s">
        <v>1572</v>
      </c>
      <c r="F99" s="1285" t="s">
        <v>2531</v>
      </c>
      <c r="G99" s="178" t="s">
        <v>5077</v>
      </c>
      <c r="H99" s="1198" t="str">
        <f>VLOOKUP(G99,'รหัส 1-2562-ม.ปลาย'!$B$12:$C$87,2)</f>
        <v>นักศึกษาวิชาทหาร</v>
      </c>
      <c r="I99" s="474"/>
      <c r="J99" s="474"/>
      <c r="K99" s="474"/>
      <c r="L99" s="474"/>
      <c r="M99" s="474"/>
      <c r="N99" s="475"/>
      <c r="O99" s="475"/>
      <c r="P99" s="476"/>
      <c r="Q99" s="475"/>
      <c r="R99" s="475"/>
    </row>
    <row r="100" spans="2:18" ht="18" customHeight="1">
      <c r="B100" s="23">
        <v>8</v>
      </c>
      <c r="C100" s="1233">
        <v>32987</v>
      </c>
      <c r="D100" s="217" t="s">
        <v>46</v>
      </c>
      <c r="E100" s="1284" t="s">
        <v>2534</v>
      </c>
      <c r="F100" s="1285" t="s">
        <v>2535</v>
      </c>
      <c r="G100" s="178" t="s">
        <v>5077</v>
      </c>
      <c r="H100" s="1198" t="str">
        <f>VLOOKUP(G100,'รหัส 1-2562-ม.ปลาย'!$B$12:$C$87,2)</f>
        <v>นักศึกษาวิชาทหาร</v>
      </c>
      <c r="I100" s="474"/>
      <c r="J100" s="474"/>
      <c r="K100" s="474"/>
      <c r="L100" s="474"/>
      <c r="M100" s="474"/>
      <c r="N100" s="475"/>
      <c r="O100" s="475"/>
      <c r="P100" s="476"/>
      <c r="Q100" s="475"/>
      <c r="R100" s="475"/>
    </row>
    <row r="101" spans="2:18" ht="18" customHeight="1">
      <c r="B101" s="477">
        <v>9</v>
      </c>
      <c r="C101" s="1233">
        <v>32997</v>
      </c>
      <c r="D101" s="217" t="s">
        <v>46</v>
      </c>
      <c r="E101" s="1284" t="s">
        <v>2423</v>
      </c>
      <c r="F101" s="1285" t="s">
        <v>2424</v>
      </c>
      <c r="G101" s="178" t="s">
        <v>5077</v>
      </c>
      <c r="H101" s="1198" t="str">
        <f>VLOOKUP(G101,'รหัส 1-2562-ม.ปลาย'!$B$12:$C$87,2)</f>
        <v>นักศึกษาวิชาทหาร</v>
      </c>
      <c r="I101" s="474"/>
      <c r="J101" s="474"/>
      <c r="K101" s="474"/>
      <c r="L101" s="474"/>
      <c r="M101" s="474"/>
      <c r="N101" s="475"/>
      <c r="O101" s="475"/>
      <c r="P101" s="476"/>
      <c r="Q101" s="475"/>
      <c r="R101" s="475"/>
    </row>
    <row r="102" spans="2:18" ht="18" customHeight="1">
      <c r="B102" s="477">
        <v>10</v>
      </c>
      <c r="C102" s="1233">
        <v>33006</v>
      </c>
      <c r="D102" s="217" t="s">
        <v>46</v>
      </c>
      <c r="E102" s="1284" t="s">
        <v>2536</v>
      </c>
      <c r="F102" s="1285" t="s">
        <v>2537</v>
      </c>
      <c r="G102" s="178" t="s">
        <v>5024</v>
      </c>
      <c r="H102" s="1198" t="str">
        <f>VLOOKUP(G102,'รหัส 1-2562-ม.ปลาย'!$B$12:$C$87,2)</f>
        <v>ยุวบรรณารักษ์</v>
      </c>
      <c r="I102" s="474"/>
      <c r="J102" s="474"/>
      <c r="K102" s="474"/>
      <c r="L102" s="474"/>
      <c r="M102" s="474"/>
      <c r="N102" s="475"/>
      <c r="O102" s="475"/>
      <c r="P102" s="476"/>
      <c r="Q102" s="475"/>
      <c r="R102" s="475"/>
    </row>
    <row r="103" spans="2:18" ht="18" customHeight="1">
      <c r="B103" s="23">
        <v>11</v>
      </c>
      <c r="C103" s="1233">
        <v>33007</v>
      </c>
      <c r="D103" s="217" t="s">
        <v>46</v>
      </c>
      <c r="E103" s="1284" t="s">
        <v>2538</v>
      </c>
      <c r="F103" s="1285" t="s">
        <v>2537</v>
      </c>
      <c r="G103" s="178" t="s">
        <v>5059</v>
      </c>
      <c r="H103" s="1198" t="str">
        <f>VLOOKUP(G103,'รหัส 1-2562-ม.ปลาย'!$B$12:$C$87,2)</f>
        <v>งานโสตน่ารู้  เกมสนุกน่ารัก</v>
      </c>
      <c r="I103" s="474"/>
      <c r="J103" s="474"/>
      <c r="K103" s="474"/>
      <c r="L103" s="474"/>
      <c r="M103" s="474"/>
      <c r="N103" s="475"/>
      <c r="O103" s="475"/>
      <c r="P103" s="476"/>
      <c r="Q103" s="475"/>
      <c r="R103" s="475"/>
    </row>
    <row r="104" spans="2:18" ht="18" customHeight="1">
      <c r="B104" s="477">
        <v>12</v>
      </c>
      <c r="C104" s="1232">
        <v>33014</v>
      </c>
      <c r="D104" s="217" t="s">
        <v>46</v>
      </c>
      <c r="E104" s="1284" t="s">
        <v>2539</v>
      </c>
      <c r="F104" s="1285" t="s">
        <v>2540</v>
      </c>
      <c r="G104" s="178" t="s">
        <v>5077</v>
      </c>
      <c r="H104" s="1198" t="str">
        <f>VLOOKUP(G104,'รหัส 1-2562-ม.ปลาย'!$B$12:$C$87,2)</f>
        <v>นักศึกษาวิชาทหาร</v>
      </c>
      <c r="I104" s="474"/>
      <c r="J104" s="474"/>
      <c r="K104" s="474"/>
      <c r="L104" s="474"/>
      <c r="M104" s="474"/>
      <c r="N104" s="475"/>
      <c r="O104" s="475"/>
      <c r="P104" s="476"/>
      <c r="Q104" s="475"/>
      <c r="R104" s="475"/>
    </row>
    <row r="105" spans="2:18" ht="18" customHeight="1">
      <c r="B105" s="477">
        <v>13</v>
      </c>
      <c r="C105" s="1233">
        <v>33017</v>
      </c>
      <c r="D105" s="217" t="s">
        <v>46</v>
      </c>
      <c r="E105" s="1284" t="s">
        <v>2425</v>
      </c>
      <c r="F105" s="1285" t="s">
        <v>2426</v>
      </c>
      <c r="G105" s="178" t="s">
        <v>5077</v>
      </c>
      <c r="H105" s="1198" t="str">
        <f>VLOOKUP(G105,'รหัส 1-2562-ม.ปลาย'!$B$12:$C$87,2)</f>
        <v>นักศึกษาวิชาทหาร</v>
      </c>
      <c r="I105" s="474"/>
      <c r="J105" s="474"/>
      <c r="K105" s="474"/>
      <c r="L105" s="474"/>
      <c r="M105" s="474"/>
      <c r="N105" s="475"/>
      <c r="O105" s="475"/>
      <c r="P105" s="476"/>
      <c r="Q105" s="475"/>
      <c r="R105" s="475"/>
    </row>
    <row r="106" spans="2:18" ht="18" customHeight="1">
      <c r="B106" s="23">
        <v>14</v>
      </c>
      <c r="C106" s="1233">
        <v>33030</v>
      </c>
      <c r="D106" s="217" t="s">
        <v>46</v>
      </c>
      <c r="E106" s="1284" t="s">
        <v>2246</v>
      </c>
      <c r="F106" s="1285" t="s">
        <v>2473</v>
      </c>
      <c r="G106" s="178" t="s">
        <v>5077</v>
      </c>
      <c r="H106" s="1198" t="str">
        <f>VLOOKUP(G106,'รหัส 1-2562-ม.ปลาย'!$B$12:$C$87,2)</f>
        <v>นักศึกษาวิชาทหาร</v>
      </c>
      <c r="I106" s="474"/>
      <c r="J106" s="474"/>
      <c r="K106" s="474"/>
      <c r="L106" s="474"/>
      <c r="M106" s="474"/>
      <c r="N106" s="475"/>
      <c r="O106" s="475"/>
      <c r="P106" s="476"/>
      <c r="Q106" s="475"/>
      <c r="R106" s="475"/>
    </row>
    <row r="107" spans="2:18" ht="18" customHeight="1">
      <c r="B107" s="477">
        <v>15</v>
      </c>
      <c r="C107" s="1236">
        <v>34486</v>
      </c>
      <c r="D107" s="217" t="s">
        <v>46</v>
      </c>
      <c r="E107" s="1284" t="s">
        <v>2465</v>
      </c>
      <c r="F107" s="1285" t="s">
        <v>2541</v>
      </c>
      <c r="G107" s="178" t="s">
        <v>5024</v>
      </c>
      <c r="H107" s="1198" t="str">
        <f>VLOOKUP(G107,'รหัส 1-2562-ม.ปลาย'!$B$12:$C$87,2)</f>
        <v>ยุวบรรณารักษ์</v>
      </c>
      <c r="I107" s="478"/>
      <c r="J107" s="478"/>
      <c r="K107" s="478"/>
      <c r="L107" s="478"/>
      <c r="M107" s="478"/>
      <c r="N107" s="475"/>
      <c r="O107" s="475"/>
      <c r="P107" s="479"/>
      <c r="Q107" s="475"/>
      <c r="R107" s="475"/>
    </row>
    <row r="108" spans="2:18" ht="18" customHeight="1">
      <c r="B108" s="477">
        <v>16</v>
      </c>
      <c r="C108" s="1237">
        <v>34570</v>
      </c>
      <c r="D108" s="217" t="s">
        <v>46</v>
      </c>
      <c r="E108" s="1284" t="s">
        <v>2432</v>
      </c>
      <c r="F108" s="1285" t="s">
        <v>2433</v>
      </c>
      <c r="G108" s="178" t="s">
        <v>5036</v>
      </c>
      <c r="H108" s="1198" t="str">
        <f>VLOOKUP(G108,'รหัส 1-2562-ม.ปลาย'!$B$12:$C$87,2)</f>
        <v>เครือข่ายเพื่อนเด็ก</v>
      </c>
      <c r="I108" s="478"/>
      <c r="J108" s="478"/>
      <c r="K108" s="478"/>
      <c r="L108" s="478"/>
      <c r="M108" s="478"/>
      <c r="N108" s="475"/>
      <c r="O108" s="475"/>
      <c r="P108" s="479"/>
      <c r="Q108" s="475"/>
      <c r="R108" s="475"/>
    </row>
    <row r="109" spans="2:18" ht="18" customHeight="1">
      <c r="B109" s="23">
        <v>17</v>
      </c>
      <c r="C109" s="1233">
        <v>33065</v>
      </c>
      <c r="D109" s="217" t="s">
        <v>47</v>
      </c>
      <c r="E109" s="1284" t="s">
        <v>2435</v>
      </c>
      <c r="F109" s="1285" t="s">
        <v>2436</v>
      </c>
      <c r="G109" s="178" t="s">
        <v>5047</v>
      </c>
      <c r="H109" s="1198" t="str">
        <f>VLOOKUP(G109,'รหัส 1-2562-ม.ปลาย'!$B$12:$C$87,2)</f>
        <v>อย.น้อย</v>
      </c>
      <c r="I109" s="474"/>
      <c r="J109" s="474"/>
      <c r="K109" s="474"/>
      <c r="L109" s="474"/>
      <c r="M109" s="474"/>
      <c r="N109" s="475"/>
      <c r="O109" s="475"/>
      <c r="P109" s="476"/>
      <c r="Q109" s="475"/>
      <c r="R109" s="475"/>
    </row>
    <row r="110" spans="2:18" ht="18" customHeight="1">
      <c r="B110" s="477">
        <v>18</v>
      </c>
      <c r="C110" s="1233">
        <v>33068</v>
      </c>
      <c r="D110" s="217" t="s">
        <v>47</v>
      </c>
      <c r="E110" s="1284" t="s">
        <v>2547</v>
      </c>
      <c r="F110" s="1285" t="s">
        <v>886</v>
      </c>
      <c r="G110" s="178" t="s">
        <v>5074</v>
      </c>
      <c r="H110" s="1198" t="str">
        <f>VLOOKUP(G110,'รหัส 1-2562-ม.ปลาย'!$B$12:$C$87,2)</f>
        <v>สังคมงามตามวิธีพุทธ</v>
      </c>
      <c r="I110" s="478"/>
      <c r="J110" s="478"/>
      <c r="K110" s="478"/>
      <c r="L110" s="478"/>
      <c r="M110" s="478"/>
      <c r="N110" s="475"/>
      <c r="O110" s="475"/>
      <c r="P110" s="479"/>
      <c r="Q110" s="475"/>
      <c r="R110" s="475"/>
    </row>
    <row r="111" spans="2:18" ht="18" customHeight="1">
      <c r="B111" s="477">
        <v>19</v>
      </c>
      <c r="C111" s="1233">
        <v>33074</v>
      </c>
      <c r="D111" s="217" t="s">
        <v>47</v>
      </c>
      <c r="E111" s="1284" t="s">
        <v>2437</v>
      </c>
      <c r="F111" s="1285" t="s">
        <v>2438</v>
      </c>
      <c r="G111" s="178" t="s">
        <v>5074</v>
      </c>
      <c r="H111" s="1198" t="str">
        <f>VLOOKUP(G111,'รหัส 1-2562-ม.ปลาย'!$B$12:$C$87,2)</f>
        <v>สังคมงามตามวิธีพุทธ</v>
      </c>
      <c r="I111" s="478"/>
      <c r="J111" s="478"/>
      <c r="K111" s="478"/>
      <c r="L111" s="478"/>
      <c r="M111" s="478"/>
      <c r="N111" s="475"/>
      <c r="O111" s="475"/>
      <c r="P111" s="479"/>
      <c r="Q111" s="475"/>
      <c r="R111" s="475"/>
    </row>
    <row r="112" spans="2:18" ht="18" customHeight="1">
      <c r="B112" s="23">
        <v>20</v>
      </c>
      <c r="C112" s="1233">
        <v>33080</v>
      </c>
      <c r="D112" s="217" t="s">
        <v>47</v>
      </c>
      <c r="E112" s="1284" t="s">
        <v>2548</v>
      </c>
      <c r="F112" s="1285" t="s">
        <v>2549</v>
      </c>
      <c r="G112" s="178" t="s">
        <v>5030</v>
      </c>
      <c r="H112" s="1198" t="str">
        <f>VLOOKUP(G112,'รหัส 1-2562-ม.ปลาย'!$B$12:$C$87,2)</f>
        <v>สภานักเรียน</v>
      </c>
      <c r="I112" s="474"/>
      <c r="J112" s="474"/>
      <c r="K112" s="474"/>
      <c r="L112" s="474"/>
      <c r="M112" s="474"/>
      <c r="N112" s="475"/>
      <c r="O112" s="475"/>
      <c r="P112" s="476"/>
      <c r="Q112" s="475"/>
      <c r="R112" s="475"/>
    </row>
    <row r="113" spans="2:18" ht="18" customHeight="1">
      <c r="B113" s="477">
        <v>21</v>
      </c>
      <c r="C113" s="1233">
        <v>33083</v>
      </c>
      <c r="D113" s="217" t="s">
        <v>47</v>
      </c>
      <c r="E113" s="1284" t="s">
        <v>1098</v>
      </c>
      <c r="F113" s="1285" t="s">
        <v>2439</v>
      </c>
      <c r="G113" s="178" t="s">
        <v>5030</v>
      </c>
      <c r="H113" s="1198" t="str">
        <f>VLOOKUP(G113,'รหัส 1-2562-ม.ปลาย'!$B$12:$C$87,2)</f>
        <v>สภานักเรียน</v>
      </c>
      <c r="I113" s="474"/>
      <c r="J113" s="474"/>
      <c r="K113" s="474"/>
      <c r="L113" s="474"/>
      <c r="M113" s="474"/>
      <c r="N113" s="475"/>
      <c r="O113" s="475"/>
      <c r="P113" s="476"/>
      <c r="Q113" s="475"/>
      <c r="R113" s="475"/>
    </row>
    <row r="114" spans="2:18" ht="18" customHeight="1">
      <c r="B114" s="477">
        <v>22</v>
      </c>
      <c r="C114" s="1233">
        <v>33092</v>
      </c>
      <c r="D114" s="217" t="s">
        <v>47</v>
      </c>
      <c r="E114" s="1284" t="s">
        <v>2440</v>
      </c>
      <c r="F114" s="1285" t="s">
        <v>2481</v>
      </c>
      <c r="G114" s="178" t="s">
        <v>5026</v>
      </c>
      <c r="H114" s="1198" t="str">
        <f>VLOOKUP(G114,'รหัส 1-2562-ม.ปลาย'!$B$12:$C$87,2)</f>
        <v>กระทงสายไหลประทีป 1000 ดวง</v>
      </c>
      <c r="I114" s="478"/>
      <c r="J114" s="478"/>
      <c r="K114" s="478"/>
      <c r="L114" s="478"/>
      <c r="M114" s="478"/>
      <c r="N114" s="475"/>
      <c r="O114" s="475"/>
      <c r="P114" s="479"/>
      <c r="Q114" s="475"/>
      <c r="R114" s="475"/>
    </row>
    <row r="115" spans="2:18" ht="18" customHeight="1">
      <c r="B115" s="23">
        <v>23</v>
      </c>
      <c r="C115" s="1233">
        <v>33106</v>
      </c>
      <c r="D115" s="217" t="s">
        <v>47</v>
      </c>
      <c r="E115" s="1284" t="s">
        <v>2247</v>
      </c>
      <c r="F115" s="1285" t="s">
        <v>1148</v>
      </c>
      <c r="G115" s="178" t="s">
        <v>5048</v>
      </c>
      <c r="H115" s="1198" t="str">
        <f>VLOOKUP(G115,'รหัส 1-2562-ม.ปลาย'!$B$12:$C$87,2)</f>
        <v>A-MATH1</v>
      </c>
      <c r="I115" s="474"/>
      <c r="J115" s="474"/>
      <c r="K115" s="474"/>
      <c r="L115" s="474"/>
      <c r="M115" s="474"/>
      <c r="N115" s="475"/>
      <c r="O115" s="475"/>
      <c r="P115" s="476"/>
      <c r="Q115" s="475"/>
      <c r="R115" s="475"/>
    </row>
    <row r="116" spans="2:18" ht="18" customHeight="1">
      <c r="B116" s="477">
        <v>24</v>
      </c>
      <c r="C116" s="1233">
        <v>33129</v>
      </c>
      <c r="D116" s="217" t="s">
        <v>47</v>
      </c>
      <c r="E116" s="1284" t="s">
        <v>2552</v>
      </c>
      <c r="F116" s="1285" t="s">
        <v>2553</v>
      </c>
      <c r="G116" s="178" t="s">
        <v>5047</v>
      </c>
      <c r="H116" s="1198" t="str">
        <f>VLOOKUP(G116,'รหัส 1-2562-ม.ปลาย'!$B$12:$C$87,2)</f>
        <v>อย.น้อย</v>
      </c>
      <c r="I116" s="478"/>
      <c r="J116" s="478"/>
      <c r="K116" s="478"/>
      <c r="L116" s="478"/>
      <c r="M116" s="478"/>
      <c r="N116" s="475"/>
      <c r="O116" s="475"/>
      <c r="P116" s="479"/>
      <c r="Q116" s="475"/>
      <c r="R116" s="475"/>
    </row>
    <row r="117" spans="2:18" ht="18" customHeight="1">
      <c r="B117" s="477">
        <v>25</v>
      </c>
      <c r="C117" s="1233">
        <v>33133</v>
      </c>
      <c r="D117" s="217" t="s">
        <v>47</v>
      </c>
      <c r="E117" s="1284" t="s">
        <v>1303</v>
      </c>
      <c r="F117" s="1285" t="s">
        <v>2489</v>
      </c>
      <c r="G117" s="178" t="s">
        <v>5041</v>
      </c>
      <c r="H117" s="1198" t="str">
        <f>VLOOKUP(G117,'รหัส 1-2562-ม.ปลาย'!$B$12:$C$87,2)</f>
        <v>วิทยศิลป์</v>
      </c>
      <c r="I117" s="474"/>
      <c r="J117" s="474"/>
      <c r="K117" s="474"/>
      <c r="L117" s="474"/>
      <c r="M117" s="474"/>
      <c r="N117" s="475"/>
      <c r="O117" s="475"/>
      <c r="P117" s="476"/>
      <c r="Q117" s="475"/>
      <c r="R117" s="475"/>
    </row>
    <row r="118" spans="2:18" ht="18" customHeight="1">
      <c r="B118" s="23">
        <v>26</v>
      </c>
      <c r="C118" s="1233">
        <v>33163</v>
      </c>
      <c r="D118" s="217" t="s">
        <v>47</v>
      </c>
      <c r="E118" s="1284" t="s">
        <v>2492</v>
      </c>
      <c r="F118" s="1285" t="s">
        <v>2493</v>
      </c>
      <c r="G118" s="178" t="s">
        <v>5050</v>
      </c>
      <c r="H118" s="1198" t="str">
        <f>VLOOKUP(G118,'รหัส 1-2562-ม.ปลาย'!$B$12:$C$87,2)</f>
        <v>ภาพยนตร์วิทยาศาสตร์</v>
      </c>
      <c r="I118" s="474"/>
      <c r="J118" s="474"/>
      <c r="K118" s="474"/>
      <c r="L118" s="474"/>
      <c r="M118" s="474"/>
      <c r="N118" s="475"/>
      <c r="O118" s="475"/>
      <c r="P118" s="476"/>
      <c r="Q118" s="475"/>
      <c r="R118" s="475"/>
    </row>
    <row r="119" spans="2:18" ht="18" customHeight="1">
      <c r="B119" s="477">
        <v>27</v>
      </c>
      <c r="C119" s="1233">
        <v>33165</v>
      </c>
      <c r="D119" s="217" t="s">
        <v>47</v>
      </c>
      <c r="E119" s="1284" t="s">
        <v>2494</v>
      </c>
      <c r="F119" s="1285" t="s">
        <v>2495</v>
      </c>
      <c r="G119" s="178" t="s">
        <v>5041</v>
      </c>
      <c r="H119" s="1198" t="str">
        <f>VLOOKUP(G119,'รหัส 1-2562-ม.ปลาย'!$B$12:$C$87,2)</f>
        <v>วิทยศิลป์</v>
      </c>
      <c r="I119" s="478"/>
      <c r="J119" s="478"/>
      <c r="K119" s="478"/>
      <c r="L119" s="478"/>
      <c r="M119" s="478"/>
      <c r="N119" s="475"/>
      <c r="O119" s="475"/>
      <c r="P119" s="479"/>
      <c r="Q119" s="475"/>
      <c r="R119" s="475"/>
    </row>
    <row r="120" spans="2:18" ht="18" customHeight="1">
      <c r="B120" s="477">
        <v>28</v>
      </c>
      <c r="C120" s="1233">
        <v>33186</v>
      </c>
      <c r="D120" s="217" t="s">
        <v>47</v>
      </c>
      <c r="E120" s="1284" t="s">
        <v>2558</v>
      </c>
      <c r="F120" s="1285" t="s">
        <v>2559</v>
      </c>
      <c r="G120" s="178" t="s">
        <v>5047</v>
      </c>
      <c r="H120" s="1198" t="str">
        <f>VLOOKUP(G120,'รหัส 1-2562-ม.ปลาย'!$B$12:$C$87,2)</f>
        <v>อย.น้อย</v>
      </c>
      <c r="I120" s="474"/>
      <c r="J120" s="474"/>
      <c r="K120" s="474"/>
      <c r="L120" s="474"/>
      <c r="M120" s="474"/>
      <c r="N120" s="475"/>
      <c r="O120" s="475"/>
      <c r="P120" s="476"/>
      <c r="Q120" s="475"/>
      <c r="R120" s="475"/>
    </row>
    <row r="121" spans="2:18" ht="18" customHeight="1">
      <c r="B121" s="477">
        <v>29</v>
      </c>
      <c r="C121" s="1233">
        <v>33192</v>
      </c>
      <c r="D121" s="217" t="s">
        <v>47</v>
      </c>
      <c r="E121" s="1284" t="s">
        <v>2498</v>
      </c>
      <c r="F121" s="1285" t="s">
        <v>2499</v>
      </c>
      <c r="G121" s="178" t="s">
        <v>5054</v>
      </c>
      <c r="H121" s="1198" t="str">
        <f>VLOOKUP(G121,'รหัส 1-2562-ม.ปลาย'!$B$12:$C$87,2)</f>
        <v>ดาราศาสตร์</v>
      </c>
      <c r="I121" s="478"/>
      <c r="J121" s="478"/>
      <c r="K121" s="478"/>
      <c r="L121" s="478"/>
      <c r="M121" s="478"/>
      <c r="N121" s="475"/>
      <c r="O121" s="475"/>
      <c r="P121" s="479"/>
      <c r="Q121" s="475"/>
      <c r="R121" s="475"/>
    </row>
    <row r="122" spans="2:18" ht="18" customHeight="1">
      <c r="B122" s="23">
        <v>30</v>
      </c>
      <c r="C122" s="1233">
        <v>33201</v>
      </c>
      <c r="D122" s="217" t="s">
        <v>47</v>
      </c>
      <c r="E122" s="1284" t="s">
        <v>2186</v>
      </c>
      <c r="F122" s="1285" t="s">
        <v>2500</v>
      </c>
      <c r="G122" s="178" t="s">
        <v>5032</v>
      </c>
      <c r="H122" s="1198" t="str">
        <f>VLOOKUP(G122,'รหัส 1-2562-ม.ปลาย'!$B$12:$C$87,2)</f>
        <v>กัลปพฤกษ์</v>
      </c>
      <c r="I122" s="474"/>
      <c r="J122" s="474"/>
      <c r="K122" s="474"/>
      <c r="L122" s="474"/>
      <c r="M122" s="474"/>
      <c r="N122" s="475"/>
      <c r="O122" s="475"/>
      <c r="P122" s="476"/>
      <c r="Q122" s="475"/>
      <c r="R122" s="475"/>
    </row>
    <row r="123" spans="2:18" ht="18" customHeight="1">
      <c r="B123" s="477">
        <v>31</v>
      </c>
      <c r="C123" s="1232">
        <v>33202</v>
      </c>
      <c r="D123" s="217" t="s">
        <v>47</v>
      </c>
      <c r="E123" s="1284" t="s">
        <v>2560</v>
      </c>
      <c r="F123" s="1285" t="s">
        <v>1646</v>
      </c>
      <c r="G123" s="178" t="s">
        <v>5057</v>
      </c>
      <c r="H123" s="1198" t="str">
        <f>VLOOKUP(G123,'รหัส 1-2562-ม.ปลาย'!$B$12:$C$87,2)</f>
        <v>กีฬาพาสนุกสุขภาพแข็งแรง</v>
      </c>
      <c r="I123" s="474"/>
      <c r="J123" s="474"/>
      <c r="K123" s="474"/>
      <c r="L123" s="474"/>
      <c r="M123" s="474"/>
      <c r="N123" s="475"/>
      <c r="O123" s="475"/>
      <c r="P123" s="476"/>
      <c r="Q123" s="475"/>
      <c r="R123" s="475"/>
    </row>
    <row r="124" spans="2:18" ht="18" customHeight="1">
      <c r="B124" s="477">
        <v>32</v>
      </c>
      <c r="C124" s="1233">
        <v>33235</v>
      </c>
      <c r="D124" s="217" t="s">
        <v>47</v>
      </c>
      <c r="E124" s="1284" t="s">
        <v>1218</v>
      </c>
      <c r="F124" s="1285" t="s">
        <v>2501</v>
      </c>
      <c r="G124" s="178" t="s">
        <v>5018</v>
      </c>
      <c r="H124" s="1198" t="str">
        <f>VLOOKUP(G124,'รหัส 1-2562-ม.ปลาย'!$B$12:$C$87,2)</f>
        <v>Inter club</v>
      </c>
      <c r="I124" s="474"/>
      <c r="J124" s="474"/>
      <c r="K124" s="474"/>
      <c r="L124" s="474"/>
      <c r="M124" s="474"/>
      <c r="N124" s="475"/>
      <c r="O124" s="475"/>
      <c r="P124" s="476"/>
      <c r="Q124" s="475"/>
      <c r="R124" s="475"/>
    </row>
    <row r="125" spans="2:18" ht="18" customHeight="1">
      <c r="B125" s="23">
        <v>33</v>
      </c>
      <c r="C125" s="1233">
        <v>33243</v>
      </c>
      <c r="D125" s="217" t="s">
        <v>47</v>
      </c>
      <c r="E125" s="1284" t="s">
        <v>881</v>
      </c>
      <c r="F125" s="1285" t="s">
        <v>2505</v>
      </c>
      <c r="G125" s="178" t="s">
        <v>5057</v>
      </c>
      <c r="H125" s="1198" t="str">
        <f>VLOOKUP(G125,'รหัส 1-2562-ม.ปลาย'!$B$12:$C$87,2)</f>
        <v>กีฬาพาสนุกสุขภาพแข็งแรง</v>
      </c>
      <c r="I125" s="474"/>
      <c r="J125" s="474"/>
      <c r="K125" s="474"/>
      <c r="L125" s="474"/>
      <c r="M125" s="474"/>
      <c r="N125" s="475"/>
      <c r="O125" s="475"/>
      <c r="P125" s="476"/>
      <c r="Q125" s="475"/>
      <c r="R125" s="475"/>
    </row>
    <row r="126" spans="2:18" ht="18" customHeight="1">
      <c r="B126" s="477">
        <v>34</v>
      </c>
      <c r="C126" s="1232">
        <v>33246</v>
      </c>
      <c r="D126" s="217" t="s">
        <v>47</v>
      </c>
      <c r="E126" s="1284" t="s">
        <v>1204</v>
      </c>
      <c r="F126" s="1285" t="s">
        <v>2564</v>
      </c>
      <c r="G126" s="178" t="s">
        <v>5057</v>
      </c>
      <c r="H126" s="1198" t="str">
        <f>VLOOKUP(G126,'รหัส 1-2562-ม.ปลาย'!$B$12:$C$87,2)</f>
        <v>กีฬาพาสนุกสุขภาพแข็งแรง</v>
      </c>
      <c r="I126" s="478"/>
      <c r="J126" s="478"/>
      <c r="K126" s="478"/>
      <c r="L126" s="478"/>
      <c r="M126" s="478"/>
      <c r="N126" s="475"/>
      <c r="O126" s="475"/>
      <c r="P126" s="479"/>
      <c r="Q126" s="475"/>
      <c r="R126" s="475"/>
    </row>
    <row r="127" spans="2:18" ht="18" customHeight="1">
      <c r="B127" s="477">
        <v>35</v>
      </c>
      <c r="C127" s="1233">
        <v>33267</v>
      </c>
      <c r="D127" s="217" t="s">
        <v>47</v>
      </c>
      <c r="E127" s="1284" t="s">
        <v>2510</v>
      </c>
      <c r="F127" s="1285" t="s">
        <v>2511</v>
      </c>
      <c r="G127" s="178" t="s">
        <v>5026</v>
      </c>
      <c r="H127" s="1198" t="str">
        <f>VLOOKUP(G127,'รหัส 1-2562-ม.ปลาย'!$B$12:$C$87,2)</f>
        <v>กระทงสายไหลประทีป 1000 ดวง</v>
      </c>
      <c r="I127" s="478"/>
      <c r="J127" s="478"/>
      <c r="K127" s="478"/>
      <c r="L127" s="478"/>
      <c r="M127" s="478"/>
      <c r="N127" s="475"/>
      <c r="O127" s="475"/>
      <c r="P127" s="479"/>
      <c r="Q127" s="475"/>
      <c r="R127" s="475"/>
    </row>
    <row r="128" spans="2:18" ht="18" customHeight="1">
      <c r="B128" s="23">
        <v>36</v>
      </c>
      <c r="C128" s="1233">
        <v>33272</v>
      </c>
      <c r="D128" s="217" t="s">
        <v>47</v>
      </c>
      <c r="E128" s="1284" t="s">
        <v>959</v>
      </c>
      <c r="F128" s="1285" t="s">
        <v>2514</v>
      </c>
      <c r="G128" s="178" t="s">
        <v>5050</v>
      </c>
      <c r="H128" s="1198" t="str">
        <f>VLOOKUP(G128,'รหัส 1-2562-ม.ปลาย'!$B$12:$C$87,2)</f>
        <v>ภาพยนตร์วิทยาศาสตร์</v>
      </c>
      <c r="I128" s="474"/>
      <c r="J128" s="474"/>
      <c r="K128" s="474"/>
      <c r="L128" s="474"/>
      <c r="M128" s="474"/>
      <c r="N128" s="475"/>
      <c r="O128" s="475"/>
      <c r="P128" s="476"/>
      <c r="Q128" s="475"/>
      <c r="R128" s="475"/>
    </row>
    <row r="129" spans="2:26" ht="18" customHeight="1">
      <c r="B129" s="477">
        <v>37</v>
      </c>
      <c r="C129" s="1233">
        <v>33283</v>
      </c>
      <c r="D129" s="217" t="s">
        <v>47</v>
      </c>
      <c r="E129" s="1284" t="s">
        <v>2446</v>
      </c>
      <c r="F129" s="1285" t="s">
        <v>2447</v>
      </c>
      <c r="G129" s="178" t="s">
        <v>4995</v>
      </c>
      <c r="H129" s="1198" t="str">
        <f>VLOOKUP(G129,'รหัส 1-2562-ม.ปลาย'!$B$12:$C$87,2)</f>
        <v>E.D.drewing</v>
      </c>
      <c r="I129" s="474"/>
      <c r="J129" s="474"/>
      <c r="K129" s="474"/>
      <c r="L129" s="474"/>
      <c r="M129" s="474"/>
      <c r="N129" s="475"/>
      <c r="O129" s="475"/>
      <c r="P129" s="476"/>
      <c r="Q129" s="475"/>
      <c r="R129" s="475"/>
    </row>
    <row r="130" spans="2:26" ht="18" customHeight="1">
      <c r="B130" s="477">
        <v>38</v>
      </c>
      <c r="C130" s="1238">
        <v>33294</v>
      </c>
      <c r="D130" s="504" t="s">
        <v>47</v>
      </c>
      <c r="E130" s="1286" t="s">
        <v>3427</v>
      </c>
      <c r="F130" s="1287" t="s">
        <v>3402</v>
      </c>
      <c r="G130" s="178" t="s">
        <v>5077</v>
      </c>
      <c r="H130" s="1198" t="str">
        <f>VLOOKUP(G130,'รหัส 1-2562-ม.ปลาย'!$B$12:$C$87,2)</f>
        <v>นักศึกษาวิชาทหาร</v>
      </c>
      <c r="I130" s="474"/>
      <c r="J130" s="474"/>
      <c r="K130" s="474"/>
      <c r="L130" s="474"/>
      <c r="M130" s="474"/>
      <c r="N130" s="475"/>
      <c r="O130" s="475"/>
      <c r="P130" s="476"/>
      <c r="Q130" s="475"/>
      <c r="R130" s="475"/>
      <c r="T130" s="803" t="s">
        <v>3428</v>
      </c>
      <c r="U130" s="804"/>
    </row>
    <row r="131" spans="2:26" ht="18" customHeight="1">
      <c r="B131" s="23">
        <v>39</v>
      </c>
      <c r="C131" s="1233">
        <v>33295</v>
      </c>
      <c r="D131" s="217" t="s">
        <v>47</v>
      </c>
      <c r="E131" s="1284" t="s">
        <v>2515</v>
      </c>
      <c r="F131" s="1285" t="s">
        <v>1250</v>
      </c>
      <c r="G131" s="178" t="s">
        <v>5030</v>
      </c>
      <c r="H131" s="1198" t="str">
        <f>VLOOKUP(G131,'รหัส 1-2562-ม.ปลาย'!$B$12:$C$87,2)</f>
        <v>สภานักเรียน</v>
      </c>
      <c r="I131" s="478"/>
      <c r="J131" s="478"/>
      <c r="K131" s="478"/>
      <c r="L131" s="478"/>
      <c r="M131" s="478"/>
      <c r="N131" s="475"/>
      <c r="O131" s="475"/>
      <c r="P131" s="479"/>
      <c r="Q131" s="475"/>
      <c r="R131" s="475"/>
    </row>
    <row r="132" spans="2:26" ht="18" customHeight="1">
      <c r="B132" s="477">
        <v>40</v>
      </c>
      <c r="C132" s="1232">
        <v>33297</v>
      </c>
      <c r="D132" s="217" t="s">
        <v>47</v>
      </c>
      <c r="E132" s="1284" t="s">
        <v>2569</v>
      </c>
      <c r="F132" s="1285" t="s">
        <v>2570</v>
      </c>
      <c r="G132" s="178" t="s">
        <v>5000</v>
      </c>
      <c r="H132" s="1198" t="str">
        <f>VLOOKUP(G132,'รหัส 1-2562-ม.ปลาย'!$B$12:$C$87,2)</f>
        <v>ใจรัก</v>
      </c>
      <c r="I132" s="474"/>
      <c r="J132" s="474"/>
      <c r="K132" s="474"/>
      <c r="L132" s="474"/>
      <c r="M132" s="474"/>
      <c r="N132" s="475"/>
      <c r="O132" s="475"/>
      <c r="P132" s="476"/>
      <c r="Q132" s="475"/>
      <c r="R132" s="475"/>
    </row>
    <row r="133" spans="2:26" ht="18" customHeight="1">
      <c r="B133" s="23">
        <v>41</v>
      </c>
      <c r="C133" s="1232">
        <v>33303</v>
      </c>
      <c r="D133" s="217" t="s">
        <v>47</v>
      </c>
      <c r="E133" s="1284" t="s">
        <v>2571</v>
      </c>
      <c r="F133" s="1285" t="s">
        <v>2572</v>
      </c>
      <c r="G133" s="178" t="s">
        <v>5054</v>
      </c>
      <c r="H133" s="1198" t="str">
        <f>VLOOKUP(G133,'รหัส 1-2562-ม.ปลาย'!$B$12:$C$87,2)</f>
        <v>ดาราศาสตร์</v>
      </c>
      <c r="I133" s="478"/>
      <c r="J133" s="478"/>
      <c r="K133" s="478"/>
      <c r="L133" s="478"/>
      <c r="M133" s="478"/>
      <c r="N133" s="475"/>
      <c r="O133" s="475"/>
      <c r="P133" s="479"/>
      <c r="Q133" s="475"/>
      <c r="R133" s="475"/>
    </row>
    <row r="134" spans="2:26" ht="18" customHeight="1">
      <c r="B134" s="477">
        <v>42</v>
      </c>
      <c r="C134" s="1235">
        <v>34490</v>
      </c>
      <c r="D134" s="217" t="s">
        <v>47</v>
      </c>
      <c r="E134" s="1284" t="s">
        <v>2517</v>
      </c>
      <c r="F134" s="1285" t="s">
        <v>2518</v>
      </c>
      <c r="G134" s="178" t="s">
        <v>5077</v>
      </c>
      <c r="H134" s="1198" t="str">
        <f>VLOOKUP(G134,'รหัส 1-2562-ม.ปลาย'!$B$12:$C$87,2)</f>
        <v>นักศึกษาวิชาทหาร</v>
      </c>
      <c r="I134" s="478"/>
      <c r="J134" s="478"/>
      <c r="K134" s="478"/>
      <c r="L134" s="478"/>
      <c r="M134" s="478"/>
      <c r="N134" s="475"/>
      <c r="O134" s="475"/>
      <c r="P134" s="479"/>
      <c r="Q134" s="475"/>
      <c r="R134" s="475"/>
    </row>
    <row r="135" spans="2:26" ht="18" customHeight="1">
      <c r="B135" s="477">
        <v>43</v>
      </c>
      <c r="C135" s="1234">
        <v>34495</v>
      </c>
      <c r="D135" s="217" t="s">
        <v>47</v>
      </c>
      <c r="E135" s="1284" t="s">
        <v>2440</v>
      </c>
      <c r="F135" s="1285" t="s">
        <v>2573</v>
      </c>
      <c r="G135" s="178" t="s">
        <v>5047</v>
      </c>
      <c r="H135" s="1198" t="str">
        <f>VLOOKUP(G135,'รหัส 1-2562-ม.ปลาย'!$B$12:$C$87,2)</f>
        <v>อย.น้อย</v>
      </c>
      <c r="I135" s="474"/>
      <c r="J135" s="474"/>
      <c r="K135" s="474"/>
      <c r="L135" s="474"/>
      <c r="M135" s="474"/>
      <c r="N135" s="475"/>
      <c r="O135" s="475"/>
      <c r="P135" s="476"/>
      <c r="Q135" s="475"/>
      <c r="R135" s="475"/>
    </row>
    <row r="136" spans="2:26" ht="18" customHeight="1">
      <c r="B136" s="23">
        <v>44</v>
      </c>
      <c r="C136" s="1235">
        <v>34538</v>
      </c>
      <c r="D136" s="217" t="s">
        <v>47</v>
      </c>
      <c r="E136" s="1284" t="s">
        <v>2453</v>
      </c>
      <c r="F136" s="1285" t="s">
        <v>2454</v>
      </c>
      <c r="G136" s="178" t="s">
        <v>5030</v>
      </c>
      <c r="H136" s="1198" t="str">
        <f>VLOOKUP(G136,'รหัส 1-2562-ม.ปลาย'!$B$12:$C$87,2)</f>
        <v>สภานักเรียน</v>
      </c>
      <c r="I136" s="478"/>
      <c r="J136" s="478"/>
      <c r="K136" s="478"/>
      <c r="L136" s="478"/>
      <c r="M136" s="478"/>
      <c r="N136" s="475"/>
      <c r="O136" s="475"/>
      <c r="P136" s="479"/>
      <c r="Q136" s="475"/>
      <c r="R136" s="475"/>
    </row>
    <row r="137" spans="2:26" ht="18" customHeight="1">
      <c r="B137" s="477">
        <v>45</v>
      </c>
      <c r="C137" s="1234">
        <v>34546</v>
      </c>
      <c r="D137" s="217" t="s">
        <v>47</v>
      </c>
      <c r="E137" s="1284" t="s">
        <v>2574</v>
      </c>
      <c r="F137" s="1285" t="s">
        <v>2575</v>
      </c>
      <c r="G137" s="178" t="s">
        <v>5077</v>
      </c>
      <c r="H137" s="1198" t="str">
        <f>VLOOKUP(G137,'รหัส 1-2562-ม.ปลาย'!$B$12:$C$87,2)</f>
        <v>นักศึกษาวิชาทหาร</v>
      </c>
      <c r="I137" s="474"/>
      <c r="J137" s="474"/>
      <c r="K137" s="474"/>
      <c r="L137" s="474"/>
      <c r="M137" s="474"/>
      <c r="N137" s="475"/>
      <c r="O137" s="475"/>
      <c r="P137" s="476"/>
      <c r="Q137" s="475"/>
      <c r="R137" s="475"/>
      <c r="T137" s="801" t="s">
        <v>4679</v>
      </c>
      <c r="U137" s="804"/>
    </row>
    <row r="138" spans="2:26" ht="18" customHeight="1">
      <c r="B138" s="477">
        <v>46</v>
      </c>
      <c r="C138" s="1234">
        <v>34552</v>
      </c>
      <c r="D138" s="217" t="s">
        <v>47</v>
      </c>
      <c r="E138" s="1284" t="s">
        <v>2520</v>
      </c>
      <c r="F138" s="1285" t="s">
        <v>2521</v>
      </c>
      <c r="G138" s="178" t="s">
        <v>5057</v>
      </c>
      <c r="H138" s="1198" t="str">
        <f>VLOOKUP(G138,'รหัส 1-2562-ม.ปลาย'!$B$12:$C$87,2)</f>
        <v>กีฬาพาสนุกสุขภาพแข็งแรง</v>
      </c>
      <c r="I138" s="474"/>
      <c r="J138" s="474"/>
      <c r="K138" s="474"/>
      <c r="L138" s="474"/>
      <c r="M138" s="474"/>
      <c r="N138" s="475"/>
      <c r="O138" s="475"/>
      <c r="P138" s="476"/>
      <c r="Q138" s="475"/>
      <c r="R138" s="475"/>
      <c r="T138" s="76"/>
      <c r="U138" s="487"/>
      <c r="V138" s="487"/>
      <c r="W138" s="487"/>
      <c r="X138" s="487"/>
      <c r="Y138" s="487"/>
      <c r="Z138" s="487"/>
    </row>
    <row r="139" spans="2:26" ht="18" customHeight="1">
      <c r="B139" s="204"/>
      <c r="C139" s="1239"/>
      <c r="D139" s="484"/>
      <c r="E139" s="1288"/>
      <c r="F139" s="1288"/>
      <c r="G139" s="480"/>
      <c r="H139" s="1262"/>
      <c r="I139" s="481"/>
      <c r="J139" s="481"/>
      <c r="K139" s="471"/>
      <c r="L139" s="471"/>
      <c r="M139" s="471"/>
      <c r="N139" s="471"/>
      <c r="O139" s="471"/>
      <c r="P139" s="471"/>
      <c r="Q139" s="471"/>
      <c r="R139" s="471"/>
    </row>
    <row r="140" spans="2:26" ht="18" customHeight="1">
      <c r="B140" s="204"/>
      <c r="C140" s="1153"/>
      <c r="D140" s="486"/>
      <c r="E140" s="1289"/>
      <c r="F140" s="1290"/>
      <c r="G140" s="482"/>
      <c r="H140" s="1263"/>
      <c r="I140" s="483"/>
      <c r="J140" s="483"/>
      <c r="K140" s="267"/>
      <c r="L140" s="267"/>
      <c r="M140" s="267"/>
      <c r="N140" s="267"/>
      <c r="O140" s="267"/>
      <c r="P140" s="267"/>
      <c r="Q140" s="267"/>
      <c r="R140" s="267"/>
    </row>
    <row r="142" spans="2:26" ht="18" customHeight="1">
      <c r="B142" s="402"/>
      <c r="D142" s="403"/>
      <c r="E142" s="1277"/>
      <c r="F142" s="1278"/>
      <c r="G142" s="291"/>
      <c r="H142" s="1260"/>
      <c r="I142" s="291"/>
      <c r="J142" s="291"/>
      <c r="K142" s="291"/>
      <c r="L142" s="291"/>
      <c r="M142" s="291"/>
      <c r="N142" s="291"/>
      <c r="O142" s="291"/>
      <c r="P142" s="291"/>
      <c r="Q142" s="291"/>
      <c r="R142" s="291"/>
    </row>
    <row r="143" spans="2:26" ht="18" customHeight="1">
      <c r="B143" s="402"/>
      <c r="D143" s="405"/>
      <c r="E143" s="1270"/>
      <c r="F143" s="1271"/>
      <c r="G143" s="285"/>
      <c r="H143" s="1211"/>
      <c r="I143" s="285"/>
      <c r="J143" s="285"/>
      <c r="K143" s="285"/>
      <c r="L143" s="285"/>
      <c r="M143" s="285"/>
      <c r="N143" s="285"/>
      <c r="O143" s="285"/>
      <c r="P143" s="285"/>
      <c r="Q143" s="285"/>
      <c r="R143" s="285"/>
    </row>
    <row r="144" spans="2:26" ht="18" customHeight="1">
      <c r="B144" s="402"/>
      <c r="D144" s="405"/>
      <c r="E144" s="1270"/>
      <c r="F144" s="1271"/>
      <c r="G144" s="285"/>
      <c r="H144" s="1211"/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</row>
    <row r="145" spans="2:26" ht="18" customHeight="1">
      <c r="B145" s="402"/>
      <c r="D145" s="405"/>
      <c r="E145" s="1270"/>
      <c r="F145" s="1271"/>
      <c r="G145" s="285"/>
      <c r="H145" s="1211"/>
      <c r="I145" s="285"/>
      <c r="J145" s="285"/>
      <c r="K145" s="285"/>
      <c r="L145" s="285"/>
      <c r="M145" s="285"/>
      <c r="N145" s="285"/>
      <c r="O145" s="285"/>
      <c r="P145" s="285"/>
      <c r="Q145" s="285"/>
      <c r="R145" s="285"/>
    </row>
    <row r="146" spans="2:26" ht="102" customHeight="1">
      <c r="B146" s="827" t="s">
        <v>1</v>
      </c>
      <c r="C146" s="1205" t="s">
        <v>2</v>
      </c>
      <c r="D146" s="1202" t="s">
        <v>2113</v>
      </c>
      <c r="E146" s="828" t="s">
        <v>2114</v>
      </c>
      <c r="F146" s="1202" t="s">
        <v>2115</v>
      </c>
      <c r="G146" s="1385" t="s">
        <v>5107</v>
      </c>
      <c r="H146" s="1385" t="s">
        <v>5108</v>
      </c>
      <c r="I146" s="1385" t="s">
        <v>5109</v>
      </c>
      <c r="J146" s="1385" t="s">
        <v>5110</v>
      </c>
      <c r="K146" s="1385" t="s">
        <v>5107</v>
      </c>
      <c r="L146" s="1385" t="s">
        <v>5108</v>
      </c>
      <c r="M146" s="1385" t="s">
        <v>5109</v>
      </c>
      <c r="N146" s="1385" t="s">
        <v>5110</v>
      </c>
      <c r="O146" s="1385" t="s">
        <v>5111</v>
      </c>
      <c r="P146" s="1385" t="s">
        <v>5112</v>
      </c>
      <c r="Q146" s="1386" t="s">
        <v>5113</v>
      </c>
      <c r="R146" s="1385" t="s">
        <v>5114</v>
      </c>
      <c r="S146" s="1385" t="s">
        <v>5115</v>
      </c>
      <c r="T146" s="1385" t="s">
        <v>5116</v>
      </c>
      <c r="U146" s="1386" t="s">
        <v>5117</v>
      </c>
      <c r="V146" s="1385"/>
      <c r="W146" s="1387" t="s">
        <v>5118</v>
      </c>
      <c r="X146" s="1388" t="s">
        <v>5119</v>
      </c>
      <c r="Y146" s="1385" t="s">
        <v>5120</v>
      </c>
      <c r="Z146" s="1389" t="s">
        <v>4795</v>
      </c>
    </row>
    <row r="147" spans="2:26" ht="18" customHeight="1">
      <c r="B147" s="477">
        <v>1</v>
      </c>
      <c r="C147" s="1233">
        <v>32831</v>
      </c>
      <c r="D147" s="217" t="s">
        <v>46</v>
      </c>
      <c r="E147" s="1284" t="s">
        <v>2461</v>
      </c>
      <c r="F147" s="1285" t="s">
        <v>2462</v>
      </c>
      <c r="G147" s="178" t="s">
        <v>5034</v>
      </c>
      <c r="H147" s="1198" t="str">
        <f>VLOOKUP(G147,'รหัส 1-2562-ม.ปลาย'!$B$12:$C$87,2)</f>
        <v>เครือข่ายเพื่อนเด็ก2</v>
      </c>
      <c r="I147" s="286"/>
      <c r="J147" s="286"/>
      <c r="K147" s="286"/>
      <c r="L147" s="286"/>
      <c r="M147" s="286"/>
      <c r="N147" s="287"/>
      <c r="O147" s="287"/>
      <c r="P147" s="288"/>
      <c r="Q147" s="287"/>
      <c r="R147" s="287"/>
    </row>
    <row r="148" spans="2:26" ht="18" customHeight="1">
      <c r="B148" s="477">
        <v>2</v>
      </c>
      <c r="C148" s="1233">
        <v>32850</v>
      </c>
      <c r="D148" s="217" t="s">
        <v>46</v>
      </c>
      <c r="E148" s="1284" t="s">
        <v>2467</v>
      </c>
      <c r="F148" s="1285" t="s">
        <v>2468</v>
      </c>
      <c r="G148" s="178" t="s">
        <v>5077</v>
      </c>
      <c r="H148" s="1198" t="str">
        <f>VLOOKUP(G148,'รหัส 1-2562-ม.ปลาย'!$B$12:$C$87,2)</f>
        <v>นักศึกษาวิชาทหาร</v>
      </c>
      <c r="I148" s="286"/>
      <c r="J148" s="286"/>
      <c r="K148" s="286"/>
      <c r="L148" s="286"/>
      <c r="M148" s="286"/>
      <c r="N148" s="287"/>
      <c r="O148" s="287"/>
      <c r="P148" s="288"/>
      <c r="Q148" s="287"/>
      <c r="R148" s="287"/>
    </row>
    <row r="149" spans="2:26" ht="18" customHeight="1">
      <c r="B149" s="477">
        <v>3</v>
      </c>
      <c r="C149" s="1233">
        <v>32859</v>
      </c>
      <c r="D149" s="217" t="s">
        <v>46</v>
      </c>
      <c r="E149" s="1284" t="s">
        <v>2414</v>
      </c>
      <c r="F149" s="1285" t="s">
        <v>848</v>
      </c>
      <c r="G149" s="178" t="s">
        <v>5020</v>
      </c>
      <c r="H149" s="1198" t="str">
        <f>VLOOKUP(G149,'รหัส 1-2562-ม.ปลาย'!$B$12:$C$87,2)</f>
        <v>ประชาสัมพันธ์</v>
      </c>
      <c r="I149" s="286"/>
      <c r="J149" s="286"/>
      <c r="K149" s="286"/>
      <c r="L149" s="286"/>
      <c r="M149" s="286"/>
      <c r="N149" s="287"/>
      <c r="O149" s="287"/>
      <c r="P149" s="288"/>
      <c r="Q149" s="287"/>
      <c r="R149" s="287"/>
    </row>
    <row r="150" spans="2:26" ht="18" customHeight="1">
      <c r="B150" s="477">
        <v>4</v>
      </c>
      <c r="C150" s="1233">
        <v>32896</v>
      </c>
      <c r="D150" s="217" t="s">
        <v>46</v>
      </c>
      <c r="E150" s="1284" t="s">
        <v>1177</v>
      </c>
      <c r="F150" s="1285" t="s">
        <v>2527</v>
      </c>
      <c r="G150" s="178" t="s">
        <v>5077</v>
      </c>
      <c r="H150" s="1198" t="str">
        <f>VLOOKUP(G150,'รหัส 1-2562-ม.ปลาย'!$B$12:$C$87,2)</f>
        <v>นักศึกษาวิชาทหาร</v>
      </c>
      <c r="I150" s="286"/>
      <c r="J150" s="286"/>
      <c r="K150" s="286"/>
      <c r="L150" s="286"/>
      <c r="M150" s="286"/>
      <c r="N150" s="287"/>
      <c r="O150" s="287"/>
      <c r="P150" s="288"/>
      <c r="Q150" s="287"/>
      <c r="R150" s="287"/>
    </row>
    <row r="151" spans="2:26" ht="18" customHeight="1">
      <c r="B151" s="477">
        <v>5</v>
      </c>
      <c r="C151" s="1233">
        <v>32909</v>
      </c>
      <c r="D151" s="217" t="s">
        <v>46</v>
      </c>
      <c r="E151" s="1284" t="s">
        <v>1291</v>
      </c>
      <c r="F151" s="1285" t="s">
        <v>2212</v>
      </c>
      <c r="G151" s="178" t="s">
        <v>5077</v>
      </c>
      <c r="H151" s="1198" t="str">
        <f>VLOOKUP(G151,'รหัส 1-2562-ม.ปลาย'!$B$12:$C$87,2)</f>
        <v>นักศึกษาวิชาทหาร</v>
      </c>
      <c r="I151" s="286"/>
      <c r="J151" s="286"/>
      <c r="K151" s="286"/>
      <c r="L151" s="286"/>
      <c r="M151" s="286"/>
      <c r="N151" s="287"/>
      <c r="O151" s="287"/>
      <c r="P151" s="288"/>
      <c r="Q151" s="287"/>
      <c r="R151" s="287"/>
    </row>
    <row r="152" spans="2:26" ht="18" customHeight="1">
      <c r="B152" s="477">
        <v>6</v>
      </c>
      <c r="C152" s="1233">
        <v>32914</v>
      </c>
      <c r="D152" s="217" t="s">
        <v>46</v>
      </c>
      <c r="E152" s="1284" t="s">
        <v>2528</v>
      </c>
      <c r="F152" s="1285" t="s">
        <v>2529</v>
      </c>
      <c r="G152" s="178" t="s">
        <v>5077</v>
      </c>
      <c r="H152" s="1198" t="str">
        <f>VLOOKUP(G152,'รหัส 1-2562-ม.ปลาย'!$B$12:$C$87,2)</f>
        <v>นักศึกษาวิชาทหาร</v>
      </c>
      <c r="I152" s="286"/>
      <c r="J152" s="286"/>
      <c r="K152" s="286"/>
      <c r="L152" s="286"/>
      <c r="M152" s="286"/>
      <c r="N152" s="287"/>
      <c r="O152" s="287"/>
      <c r="P152" s="288"/>
      <c r="Q152" s="287"/>
      <c r="R152" s="287"/>
    </row>
    <row r="153" spans="2:26" ht="18" customHeight="1">
      <c r="B153" s="477">
        <v>7</v>
      </c>
      <c r="C153" s="1233">
        <v>32924</v>
      </c>
      <c r="D153" s="217" t="s">
        <v>46</v>
      </c>
      <c r="E153" s="1284" t="s">
        <v>1048</v>
      </c>
      <c r="F153" s="1285" t="s">
        <v>2530</v>
      </c>
      <c r="G153" s="178" t="s">
        <v>5077</v>
      </c>
      <c r="H153" s="1198" t="str">
        <f>VLOOKUP(G153,'รหัส 1-2562-ม.ปลาย'!$B$12:$C$87,2)</f>
        <v>นักศึกษาวิชาทหาร</v>
      </c>
      <c r="I153" s="286"/>
      <c r="J153" s="286"/>
      <c r="K153" s="286"/>
      <c r="L153" s="286"/>
      <c r="M153" s="286"/>
      <c r="N153" s="287"/>
      <c r="O153" s="287"/>
      <c r="P153" s="288"/>
      <c r="Q153" s="287"/>
      <c r="R153" s="287"/>
    </row>
    <row r="154" spans="2:26" ht="18" customHeight="1">
      <c r="B154" s="477">
        <v>8</v>
      </c>
      <c r="C154" s="1233">
        <v>32935</v>
      </c>
      <c r="D154" s="217" t="s">
        <v>46</v>
      </c>
      <c r="E154" s="1284" t="s">
        <v>2419</v>
      </c>
      <c r="F154" s="1285" t="s">
        <v>2420</v>
      </c>
      <c r="G154" s="178" t="s">
        <v>5077</v>
      </c>
      <c r="H154" s="1198" t="str">
        <f>VLOOKUP(G154,'รหัส 1-2562-ม.ปลาย'!$B$12:$C$87,2)</f>
        <v>นักศึกษาวิชาทหาร</v>
      </c>
      <c r="I154" s="286"/>
      <c r="J154" s="286"/>
      <c r="K154" s="286"/>
      <c r="L154" s="286"/>
      <c r="M154" s="286"/>
      <c r="N154" s="287"/>
      <c r="O154" s="287"/>
      <c r="P154" s="288"/>
      <c r="Q154" s="287"/>
      <c r="R154" s="287"/>
    </row>
    <row r="155" spans="2:26" ht="18" customHeight="1">
      <c r="B155" s="477">
        <v>9</v>
      </c>
      <c r="C155" s="1233">
        <v>32958</v>
      </c>
      <c r="D155" s="217" t="s">
        <v>46</v>
      </c>
      <c r="E155" s="1284" t="s">
        <v>767</v>
      </c>
      <c r="F155" s="1285" t="s">
        <v>2421</v>
      </c>
      <c r="G155" s="178" t="s">
        <v>5077</v>
      </c>
      <c r="H155" s="1198" t="str">
        <f>VLOOKUP(G155,'รหัส 1-2562-ม.ปลาย'!$B$12:$C$87,2)</f>
        <v>นักศึกษาวิชาทหาร</v>
      </c>
      <c r="I155" s="286"/>
      <c r="J155" s="286"/>
      <c r="K155" s="286"/>
      <c r="L155" s="286"/>
      <c r="M155" s="286"/>
      <c r="N155" s="287"/>
      <c r="O155" s="287"/>
      <c r="P155" s="288"/>
      <c r="Q155" s="287"/>
      <c r="R155" s="287"/>
    </row>
    <row r="156" spans="2:26" ht="18" customHeight="1">
      <c r="B156" s="477">
        <v>10</v>
      </c>
      <c r="C156" s="1233">
        <v>32968</v>
      </c>
      <c r="D156" s="217" t="s">
        <v>46</v>
      </c>
      <c r="E156" s="1284" t="s">
        <v>2236</v>
      </c>
      <c r="F156" s="1285" t="s">
        <v>2532</v>
      </c>
      <c r="G156" s="178" t="s">
        <v>5077</v>
      </c>
      <c r="H156" s="1198" t="str">
        <f>VLOOKUP(G156,'รหัส 1-2562-ม.ปลาย'!$B$12:$C$87,2)</f>
        <v>นักศึกษาวิชาทหาร</v>
      </c>
      <c r="I156" s="286"/>
      <c r="J156" s="286"/>
      <c r="K156" s="286"/>
      <c r="L156" s="286"/>
      <c r="M156" s="286"/>
      <c r="N156" s="287"/>
      <c r="O156" s="287"/>
      <c r="P156" s="288"/>
      <c r="Q156" s="287"/>
      <c r="R156" s="287"/>
    </row>
    <row r="157" spans="2:26" ht="18" customHeight="1">
      <c r="B157" s="477">
        <v>11</v>
      </c>
      <c r="C157" s="1232">
        <v>33021</v>
      </c>
      <c r="D157" s="217" t="s">
        <v>46</v>
      </c>
      <c r="E157" s="1284" t="s">
        <v>2471</v>
      </c>
      <c r="F157" s="1285" t="s">
        <v>2472</v>
      </c>
      <c r="G157" s="178" t="s">
        <v>5077</v>
      </c>
      <c r="H157" s="1198" t="str">
        <f>VLOOKUP(G157,'รหัส 1-2562-ม.ปลาย'!$B$12:$C$87,2)</f>
        <v>นักศึกษาวิชาทหาร</v>
      </c>
      <c r="I157" s="286"/>
      <c r="J157" s="286"/>
      <c r="K157" s="286"/>
      <c r="L157" s="286"/>
      <c r="M157" s="286"/>
      <c r="N157" s="287"/>
      <c r="O157" s="287"/>
      <c r="P157" s="288"/>
      <c r="Q157" s="287"/>
      <c r="R157" s="287"/>
    </row>
    <row r="158" spans="2:26" ht="18" customHeight="1">
      <c r="B158" s="477">
        <v>12</v>
      </c>
      <c r="C158" s="1232">
        <v>33310</v>
      </c>
      <c r="D158" s="217" t="s">
        <v>46</v>
      </c>
      <c r="E158" s="1284" t="s">
        <v>2474</v>
      </c>
      <c r="F158" s="1285" t="s">
        <v>2475</v>
      </c>
      <c r="G158" s="178" t="s">
        <v>5037</v>
      </c>
      <c r="H158" s="1198" t="str">
        <f>VLOOKUP(G158,'รหัส 1-2562-ม.ปลาย'!$B$12:$C$87,2)</f>
        <v>จิปาถะ</v>
      </c>
      <c r="I158" s="286"/>
      <c r="J158" s="286"/>
      <c r="K158" s="286"/>
      <c r="L158" s="286"/>
      <c r="M158" s="286"/>
      <c r="N158" s="287"/>
      <c r="O158" s="287"/>
      <c r="P158" s="288"/>
      <c r="Q158" s="287"/>
      <c r="R158" s="287"/>
    </row>
    <row r="159" spans="2:26" ht="18" customHeight="1">
      <c r="B159" s="477">
        <v>13</v>
      </c>
      <c r="C159" s="1234">
        <v>34499</v>
      </c>
      <c r="D159" s="217" t="s">
        <v>46</v>
      </c>
      <c r="E159" s="1284" t="s">
        <v>2429</v>
      </c>
      <c r="F159" s="1285" t="s">
        <v>2430</v>
      </c>
      <c r="G159" s="178" t="s">
        <v>5050</v>
      </c>
      <c r="H159" s="1198" t="str">
        <f>VLOOKUP(G159,'รหัส 1-2562-ม.ปลาย'!$B$12:$C$87,2)</f>
        <v>ภาพยนตร์วิทยาศาสตร์</v>
      </c>
      <c r="I159" s="286"/>
      <c r="J159" s="286"/>
      <c r="K159" s="286"/>
      <c r="L159" s="286"/>
      <c r="M159" s="286"/>
      <c r="N159" s="287"/>
      <c r="O159" s="287"/>
      <c r="P159" s="288"/>
      <c r="Q159" s="287"/>
      <c r="R159" s="287"/>
    </row>
    <row r="160" spans="2:26" ht="18" customHeight="1">
      <c r="B160" s="477">
        <v>14</v>
      </c>
      <c r="C160" s="1235">
        <v>34520</v>
      </c>
      <c r="D160" s="217" t="s">
        <v>46</v>
      </c>
      <c r="E160" s="1284" t="s">
        <v>2476</v>
      </c>
      <c r="F160" s="1285" t="s">
        <v>2477</v>
      </c>
      <c r="G160" s="178" t="s">
        <v>5018</v>
      </c>
      <c r="H160" s="1198" t="str">
        <f>VLOOKUP(G160,'รหัส 1-2562-ม.ปลาย'!$B$12:$C$87,2)</f>
        <v>Inter club</v>
      </c>
      <c r="I160" s="289"/>
      <c r="J160" s="289"/>
      <c r="K160" s="289"/>
      <c r="L160" s="289"/>
      <c r="M160" s="289"/>
      <c r="N160" s="287"/>
      <c r="O160" s="287"/>
      <c r="P160" s="290"/>
      <c r="Q160" s="287"/>
      <c r="R160" s="287"/>
    </row>
    <row r="161" spans="2:23" ht="18" customHeight="1">
      <c r="B161" s="477">
        <v>15</v>
      </c>
      <c r="C161" s="1234">
        <v>34542</v>
      </c>
      <c r="D161" s="217" t="s">
        <v>46</v>
      </c>
      <c r="E161" s="1284" t="s">
        <v>2542</v>
      </c>
      <c r="F161" s="1285" t="s">
        <v>2543</v>
      </c>
      <c r="G161" s="178" t="s">
        <v>5077</v>
      </c>
      <c r="H161" s="1198" t="str">
        <f>VLOOKUP(G161,'รหัส 1-2562-ม.ปลาย'!$B$12:$C$87,2)</f>
        <v>นักศึกษาวิชาทหาร</v>
      </c>
      <c r="I161" s="286"/>
      <c r="J161" s="286"/>
      <c r="K161" s="286"/>
      <c r="L161" s="286"/>
      <c r="M161" s="286"/>
      <c r="N161" s="287"/>
      <c r="O161" s="287"/>
      <c r="P161" s="288"/>
      <c r="Q161" s="287"/>
      <c r="R161" s="287"/>
    </row>
    <row r="162" spans="2:23" ht="18" customHeight="1">
      <c r="B162" s="477">
        <v>16</v>
      </c>
      <c r="C162" s="1234">
        <v>34555</v>
      </c>
      <c r="D162" s="217" t="s">
        <v>46</v>
      </c>
      <c r="E162" s="1284" t="s">
        <v>2422</v>
      </c>
      <c r="F162" s="1285" t="s">
        <v>2544</v>
      </c>
      <c r="G162" s="178" t="s">
        <v>5005</v>
      </c>
      <c r="H162" s="1198" t="str">
        <f>VLOOKUP(G162,'รหัส 1-2562-ม.ปลาย'!$B$12:$C$87,2)</f>
        <v>หมากล้อม</v>
      </c>
      <c r="I162" s="286"/>
      <c r="J162" s="286"/>
      <c r="K162" s="286"/>
      <c r="L162" s="286"/>
      <c r="M162" s="286"/>
      <c r="N162" s="287"/>
      <c r="O162" s="287"/>
      <c r="P162" s="288"/>
      <c r="Q162" s="287"/>
      <c r="R162" s="287"/>
    </row>
    <row r="163" spans="2:23" ht="18" customHeight="1">
      <c r="B163" s="477">
        <v>17</v>
      </c>
      <c r="C163" s="1240">
        <v>35007</v>
      </c>
      <c r="D163" s="504" t="s">
        <v>46</v>
      </c>
      <c r="E163" s="1286" t="s">
        <v>3429</v>
      </c>
      <c r="F163" s="1287" t="s">
        <v>3400</v>
      </c>
      <c r="G163" s="178" t="s">
        <v>5077</v>
      </c>
      <c r="H163" s="1198" t="str">
        <f>VLOOKUP(G163,'รหัส 1-2562-ม.ปลาย'!$B$12:$C$87,2)</f>
        <v>นักศึกษาวิชาทหาร</v>
      </c>
      <c r="I163" s="286"/>
      <c r="J163" s="286"/>
      <c r="K163" s="286"/>
      <c r="L163" s="286"/>
      <c r="M163" s="286"/>
      <c r="N163" s="287"/>
      <c r="O163" s="287"/>
      <c r="P163" s="288"/>
      <c r="Q163" s="287"/>
      <c r="R163" s="287"/>
    </row>
    <row r="164" spans="2:23" ht="18" customHeight="1">
      <c r="B164" s="477">
        <v>18</v>
      </c>
      <c r="C164" s="1233">
        <v>33041</v>
      </c>
      <c r="D164" s="217" t="s">
        <v>47</v>
      </c>
      <c r="E164" s="1284" t="s">
        <v>835</v>
      </c>
      <c r="F164" s="1285" t="s">
        <v>2478</v>
      </c>
      <c r="G164" s="178" t="s">
        <v>5018</v>
      </c>
      <c r="H164" s="1198" t="str">
        <f>VLOOKUP(G164,'รหัส 1-2562-ม.ปลาย'!$B$12:$C$87,2)</f>
        <v>Inter club</v>
      </c>
      <c r="I164" s="289"/>
      <c r="J164" s="289"/>
      <c r="K164" s="289"/>
      <c r="L164" s="289"/>
      <c r="M164" s="289"/>
      <c r="N164" s="287"/>
      <c r="O164" s="287"/>
      <c r="P164" s="290"/>
      <c r="Q164" s="287"/>
      <c r="R164" s="287"/>
    </row>
    <row r="165" spans="2:23" ht="18" customHeight="1">
      <c r="B165" s="477">
        <v>19</v>
      </c>
      <c r="C165" s="1233">
        <v>33046</v>
      </c>
      <c r="D165" s="217" t="s">
        <v>47</v>
      </c>
      <c r="E165" s="1284" t="s">
        <v>1320</v>
      </c>
      <c r="F165" s="1285" t="s">
        <v>2479</v>
      </c>
      <c r="G165" s="178" t="s">
        <v>5054</v>
      </c>
      <c r="H165" s="1198" t="str">
        <f>VLOOKUP(G165,'รหัส 1-2562-ม.ปลาย'!$B$12:$C$87,2)</f>
        <v>ดาราศาสตร์</v>
      </c>
      <c r="I165" s="286"/>
      <c r="J165" s="286"/>
      <c r="K165" s="286"/>
      <c r="L165" s="286"/>
      <c r="M165" s="286"/>
      <c r="N165" s="287"/>
      <c r="O165" s="287"/>
      <c r="P165" s="288"/>
      <c r="Q165" s="287"/>
      <c r="R165" s="287"/>
    </row>
    <row r="166" spans="2:23" ht="18" customHeight="1">
      <c r="B166" s="477">
        <v>20</v>
      </c>
      <c r="C166" s="1233">
        <v>33069</v>
      </c>
      <c r="D166" s="217" t="s">
        <v>47</v>
      </c>
      <c r="E166" s="1284" t="s">
        <v>2480</v>
      </c>
      <c r="F166" s="1285" t="s">
        <v>2159</v>
      </c>
      <c r="G166" s="178" t="s">
        <v>5054</v>
      </c>
      <c r="H166" s="1198" t="str">
        <f>VLOOKUP(G166,'รหัส 1-2562-ม.ปลาย'!$B$12:$C$87,2)</f>
        <v>ดาราศาสตร์</v>
      </c>
      <c r="I166" s="286"/>
      <c r="J166" s="286"/>
      <c r="K166" s="286"/>
      <c r="L166" s="286"/>
      <c r="M166" s="286"/>
      <c r="N166" s="287"/>
      <c r="O166" s="287"/>
      <c r="P166" s="288"/>
      <c r="Q166" s="287"/>
      <c r="R166" s="287"/>
    </row>
    <row r="167" spans="2:23" ht="18" customHeight="1">
      <c r="B167" s="723">
        <v>21</v>
      </c>
      <c r="C167" s="1241">
        <v>33090</v>
      </c>
      <c r="D167" s="724" t="s">
        <v>47</v>
      </c>
      <c r="E167" s="1292" t="s">
        <v>2290</v>
      </c>
      <c r="F167" s="1293" t="s">
        <v>4627</v>
      </c>
      <c r="G167" s="178" t="s">
        <v>4973</v>
      </c>
      <c r="H167" s="1198" t="str">
        <f>VLOOKUP(G167,'รหัส 1-2562-ม.ปลาย'!$B$12:$C$87,2)</f>
        <v>อาหารพื้นบ้าน</v>
      </c>
      <c r="I167" s="286"/>
      <c r="J167" s="286"/>
      <c r="K167" s="286"/>
      <c r="L167" s="286"/>
      <c r="M167" s="286"/>
      <c r="N167" s="287"/>
      <c r="O167" s="287"/>
      <c r="P167" s="288"/>
      <c r="Q167" s="287"/>
      <c r="R167" s="287"/>
      <c r="T167" s="805" t="s">
        <v>4628</v>
      </c>
      <c r="U167" s="806"/>
      <c r="V167" s="806"/>
      <c r="W167" s="802"/>
    </row>
    <row r="168" spans="2:23" ht="18" customHeight="1">
      <c r="B168" s="477">
        <v>22</v>
      </c>
      <c r="C168" s="1233">
        <v>33095</v>
      </c>
      <c r="D168" s="217" t="s">
        <v>47</v>
      </c>
      <c r="E168" s="1284" t="s">
        <v>2482</v>
      </c>
      <c r="F168" s="1285" t="s">
        <v>2483</v>
      </c>
      <c r="G168" s="178" t="s">
        <v>5073</v>
      </c>
      <c r="H168" s="1198" t="str">
        <f>VLOOKUP(G168,'รหัส 1-2562-ม.ปลาย'!$B$12:$C$87,2)</f>
        <v>นาฏศิลป์ไทย</v>
      </c>
      <c r="I168" s="286"/>
      <c r="J168" s="286"/>
      <c r="K168" s="286"/>
      <c r="L168" s="286"/>
      <c r="M168" s="286"/>
      <c r="N168" s="287"/>
      <c r="O168" s="287"/>
      <c r="P168" s="288"/>
      <c r="Q168" s="287"/>
      <c r="R168" s="287"/>
    </row>
    <row r="169" spans="2:23" ht="18" customHeight="1">
      <c r="B169" s="477">
        <v>23</v>
      </c>
      <c r="C169" s="1233">
        <v>33109</v>
      </c>
      <c r="D169" s="217" t="s">
        <v>47</v>
      </c>
      <c r="E169" s="1284" t="s">
        <v>2484</v>
      </c>
      <c r="F169" s="1285" t="s">
        <v>2485</v>
      </c>
      <c r="G169" s="178" t="s">
        <v>5030</v>
      </c>
      <c r="H169" s="1198" t="str">
        <f>VLOOKUP(G169,'รหัส 1-2562-ม.ปลาย'!$B$12:$C$87,2)</f>
        <v>สภานักเรียน</v>
      </c>
      <c r="I169" s="286"/>
      <c r="J169" s="286"/>
      <c r="K169" s="286"/>
      <c r="L169" s="286"/>
      <c r="M169" s="286"/>
      <c r="N169" s="287"/>
      <c r="O169" s="287"/>
      <c r="P169" s="288"/>
      <c r="Q169" s="287"/>
      <c r="R169" s="287"/>
    </row>
    <row r="170" spans="2:23" ht="18" customHeight="1">
      <c r="B170" s="477">
        <v>24</v>
      </c>
      <c r="C170" s="1233">
        <v>33110</v>
      </c>
      <c r="D170" s="217" t="s">
        <v>47</v>
      </c>
      <c r="E170" s="1284" t="s">
        <v>2550</v>
      </c>
      <c r="F170" s="1285" t="s">
        <v>2551</v>
      </c>
      <c r="G170" s="178" t="s">
        <v>5048</v>
      </c>
      <c r="H170" s="1198" t="str">
        <f>VLOOKUP(G170,'รหัส 1-2562-ม.ปลาย'!$B$12:$C$87,2)</f>
        <v>A-MATH1</v>
      </c>
      <c r="I170" s="286"/>
      <c r="J170" s="286"/>
      <c r="K170" s="286"/>
      <c r="L170" s="286"/>
      <c r="M170" s="286"/>
      <c r="N170" s="287"/>
      <c r="O170" s="287"/>
      <c r="P170" s="288"/>
      <c r="Q170" s="287"/>
      <c r="R170" s="287"/>
    </row>
    <row r="171" spans="2:23" ht="18" customHeight="1">
      <c r="B171" s="477">
        <v>25</v>
      </c>
      <c r="C171" s="1233">
        <v>33114</v>
      </c>
      <c r="D171" s="217" t="s">
        <v>47</v>
      </c>
      <c r="E171" s="1284" t="s">
        <v>1110</v>
      </c>
      <c r="F171" s="1285" t="s">
        <v>2486</v>
      </c>
      <c r="G171" s="178" t="s">
        <v>5038</v>
      </c>
      <c r="H171" s="1198" t="str">
        <f>VLOOKUP(G171,'รหัส 1-2562-ม.ปลาย'!$B$12:$C$87,2)</f>
        <v>กฎหมาย</v>
      </c>
      <c r="I171" s="286"/>
      <c r="J171" s="286"/>
      <c r="K171" s="286"/>
      <c r="L171" s="286"/>
      <c r="M171" s="286"/>
      <c r="N171" s="287"/>
      <c r="O171" s="287"/>
      <c r="P171" s="288"/>
      <c r="Q171" s="287"/>
      <c r="R171" s="287"/>
    </row>
    <row r="172" spans="2:23" ht="18" customHeight="1">
      <c r="B172" s="477">
        <v>26</v>
      </c>
      <c r="C172" s="1233">
        <v>33122</v>
      </c>
      <c r="D172" s="217" t="s">
        <v>47</v>
      </c>
      <c r="E172" s="1284" t="s">
        <v>2487</v>
      </c>
      <c r="F172" s="1285" t="s">
        <v>2488</v>
      </c>
      <c r="G172" s="178" t="s">
        <v>5034</v>
      </c>
      <c r="H172" s="1198" t="str">
        <f>VLOOKUP(G172,'รหัส 1-2562-ม.ปลาย'!$B$12:$C$87,2)</f>
        <v>เครือข่ายเพื่อนเด็ก2</v>
      </c>
      <c r="I172" s="289"/>
      <c r="J172" s="289"/>
      <c r="K172" s="289"/>
      <c r="L172" s="289"/>
      <c r="M172" s="289"/>
      <c r="N172" s="287"/>
      <c r="O172" s="287"/>
      <c r="P172" s="290"/>
      <c r="Q172" s="287"/>
      <c r="R172" s="287"/>
    </row>
    <row r="173" spans="2:23" ht="18" customHeight="1">
      <c r="B173" s="477">
        <v>27</v>
      </c>
      <c r="C173" s="1233">
        <v>33139</v>
      </c>
      <c r="D173" s="217" t="s">
        <v>47</v>
      </c>
      <c r="E173" s="1284" t="s">
        <v>2554</v>
      </c>
      <c r="F173" s="1285" t="s">
        <v>2555</v>
      </c>
      <c r="G173" s="178" t="s">
        <v>4975</v>
      </c>
      <c r="H173" s="1198" t="str">
        <f>VLOOKUP(G173,'รหัส 1-2562-ม.ปลาย'!$B$12:$C$87,2)</f>
        <v xml:space="preserve"> Basic   Computer V2</v>
      </c>
      <c r="I173" s="289"/>
      <c r="J173" s="289"/>
      <c r="K173" s="289"/>
      <c r="L173" s="289"/>
      <c r="M173" s="289"/>
      <c r="N173" s="287"/>
      <c r="O173" s="287"/>
      <c r="P173" s="290"/>
      <c r="Q173" s="287"/>
      <c r="R173" s="287"/>
    </row>
    <row r="174" spans="2:23" ht="18" customHeight="1">
      <c r="B174" s="477">
        <v>28</v>
      </c>
      <c r="C174" s="1233">
        <v>33146</v>
      </c>
      <c r="D174" s="217" t="s">
        <v>47</v>
      </c>
      <c r="E174" s="1284" t="s">
        <v>2556</v>
      </c>
      <c r="F174" s="1285" t="s">
        <v>2557</v>
      </c>
      <c r="G174" s="178" t="s">
        <v>5077</v>
      </c>
      <c r="H174" s="1198" t="str">
        <f>VLOOKUP(G174,'รหัส 1-2562-ม.ปลาย'!$B$12:$C$87,2)</f>
        <v>นักศึกษาวิชาทหาร</v>
      </c>
      <c r="I174" s="286"/>
      <c r="J174" s="286"/>
      <c r="K174" s="286"/>
      <c r="L174" s="286"/>
      <c r="M174" s="286"/>
      <c r="N174" s="287"/>
      <c r="O174" s="287"/>
      <c r="P174" s="288"/>
      <c r="Q174" s="287"/>
      <c r="R174" s="287"/>
    </row>
    <row r="175" spans="2:23" ht="18" customHeight="1">
      <c r="B175" s="477">
        <v>29</v>
      </c>
      <c r="C175" s="1233">
        <v>33155</v>
      </c>
      <c r="D175" s="217" t="s">
        <v>47</v>
      </c>
      <c r="E175" s="1284" t="s">
        <v>2490</v>
      </c>
      <c r="F175" s="1285" t="s">
        <v>2491</v>
      </c>
      <c r="G175" s="178" t="s">
        <v>5050</v>
      </c>
      <c r="H175" s="1198" t="str">
        <f>VLOOKUP(G175,'รหัส 1-2562-ม.ปลาย'!$B$12:$C$87,2)</f>
        <v>ภาพยนตร์วิทยาศาสตร์</v>
      </c>
      <c r="I175" s="289"/>
      <c r="J175" s="289"/>
      <c r="K175" s="289"/>
      <c r="L175" s="289"/>
      <c r="M175" s="289"/>
      <c r="N175" s="287"/>
      <c r="O175" s="287"/>
      <c r="P175" s="290"/>
      <c r="Q175" s="287"/>
      <c r="R175" s="287"/>
    </row>
    <row r="176" spans="2:23" ht="18" customHeight="1">
      <c r="B176" s="477">
        <v>30</v>
      </c>
      <c r="C176" s="1233">
        <v>33183</v>
      </c>
      <c r="D176" s="217" t="s">
        <v>47</v>
      </c>
      <c r="E176" s="1284" t="s">
        <v>2496</v>
      </c>
      <c r="F176" s="1285" t="s">
        <v>2497</v>
      </c>
      <c r="G176" s="178" t="s">
        <v>5034</v>
      </c>
      <c r="H176" s="1198" t="str">
        <f>VLOOKUP(G176,'รหัส 1-2562-ม.ปลาย'!$B$12:$C$87,2)</f>
        <v>เครือข่ายเพื่อนเด็ก2</v>
      </c>
      <c r="I176" s="286"/>
      <c r="J176" s="286"/>
      <c r="K176" s="286"/>
      <c r="L176" s="286"/>
      <c r="M176" s="286"/>
      <c r="N176" s="287"/>
      <c r="O176" s="287"/>
      <c r="P176" s="288"/>
      <c r="Q176" s="287"/>
      <c r="R176" s="287"/>
    </row>
    <row r="177" spans="2:26" ht="18" customHeight="1">
      <c r="B177" s="477">
        <v>31</v>
      </c>
      <c r="C177" s="1233">
        <v>33216</v>
      </c>
      <c r="D177" s="217" t="s">
        <v>47</v>
      </c>
      <c r="E177" s="1284" t="s">
        <v>2561</v>
      </c>
      <c r="F177" s="1285" t="s">
        <v>2562</v>
      </c>
      <c r="G177" s="178" t="s">
        <v>5054</v>
      </c>
      <c r="H177" s="1198" t="str">
        <f>VLOOKUP(G177,'รหัส 1-2562-ม.ปลาย'!$B$12:$C$87,2)</f>
        <v>ดาราศาสตร์</v>
      </c>
      <c r="I177" s="286"/>
      <c r="J177" s="286"/>
      <c r="K177" s="286"/>
      <c r="L177" s="286"/>
      <c r="M177" s="286"/>
      <c r="N177" s="287"/>
      <c r="O177" s="287"/>
      <c r="P177" s="288"/>
      <c r="Q177" s="287"/>
      <c r="R177" s="287"/>
    </row>
    <row r="178" spans="2:26" ht="18" customHeight="1">
      <c r="B178" s="477">
        <v>32</v>
      </c>
      <c r="C178" s="1233">
        <v>33233</v>
      </c>
      <c r="D178" s="217" t="s">
        <v>47</v>
      </c>
      <c r="E178" s="1284" t="s">
        <v>2442</v>
      </c>
      <c r="F178" s="1285" t="s">
        <v>2443</v>
      </c>
      <c r="G178" s="178" t="s">
        <v>5047</v>
      </c>
      <c r="H178" s="1198" t="str">
        <f>VLOOKUP(G178,'รหัส 1-2562-ม.ปลาย'!$B$12:$C$87,2)</f>
        <v>อย.น้อย</v>
      </c>
      <c r="I178" s="286"/>
      <c r="J178" s="286"/>
      <c r="K178" s="286"/>
      <c r="L178" s="286"/>
      <c r="M178" s="286"/>
      <c r="N178" s="287"/>
      <c r="O178" s="287"/>
      <c r="P178" s="288"/>
      <c r="Q178" s="287"/>
      <c r="R178" s="287"/>
    </row>
    <row r="179" spans="2:26" ht="18" customHeight="1">
      <c r="B179" s="477">
        <v>33</v>
      </c>
      <c r="C179" s="1233">
        <v>33236</v>
      </c>
      <c r="D179" s="217" t="s">
        <v>47</v>
      </c>
      <c r="E179" s="1284" t="s">
        <v>1220</v>
      </c>
      <c r="F179" s="1285" t="s">
        <v>2502</v>
      </c>
      <c r="G179" s="178" t="s">
        <v>4993</v>
      </c>
      <c r="H179" s="1198" t="str">
        <f>VLOOKUP(G179,'รหัส 1-2562-ม.ปลาย'!$B$12:$C$87,2)</f>
        <v>ศิลปะผ่านเลนส์</v>
      </c>
      <c r="I179" s="286"/>
      <c r="J179" s="286"/>
      <c r="K179" s="286"/>
      <c r="L179" s="286"/>
      <c r="M179" s="286"/>
      <c r="N179" s="287"/>
      <c r="O179" s="287"/>
      <c r="P179" s="288"/>
      <c r="Q179" s="287"/>
      <c r="R179" s="287"/>
    </row>
    <row r="180" spans="2:26" ht="18" customHeight="1">
      <c r="B180" s="477">
        <v>34</v>
      </c>
      <c r="C180" s="1233">
        <v>33238</v>
      </c>
      <c r="D180" s="217" t="s">
        <v>47</v>
      </c>
      <c r="E180" s="1284" t="s">
        <v>2503</v>
      </c>
      <c r="F180" s="1285" t="s">
        <v>2504</v>
      </c>
      <c r="G180" s="178" t="s">
        <v>5030</v>
      </c>
      <c r="H180" s="1198" t="str">
        <f>VLOOKUP(G180,'รหัส 1-2562-ม.ปลาย'!$B$12:$C$87,2)</f>
        <v>สภานักเรียน</v>
      </c>
      <c r="I180" s="286"/>
      <c r="J180" s="286"/>
      <c r="K180" s="286"/>
      <c r="L180" s="286"/>
      <c r="M180" s="286"/>
      <c r="N180" s="287"/>
      <c r="O180" s="287"/>
      <c r="P180" s="288"/>
      <c r="Q180" s="287"/>
      <c r="R180" s="287"/>
    </row>
    <row r="181" spans="2:26" ht="18" customHeight="1">
      <c r="B181" s="477">
        <v>35</v>
      </c>
      <c r="C181" s="1233">
        <v>33260</v>
      </c>
      <c r="D181" s="217" t="s">
        <v>47</v>
      </c>
      <c r="E181" s="1284" t="s">
        <v>2506</v>
      </c>
      <c r="F181" s="1285" t="s">
        <v>2507</v>
      </c>
      <c r="G181" s="178" t="s">
        <v>4993</v>
      </c>
      <c r="H181" s="1198" t="str">
        <f>VLOOKUP(G181,'รหัส 1-2562-ม.ปลาย'!$B$12:$C$87,2)</f>
        <v>ศิลปะผ่านเลนส์</v>
      </c>
      <c r="I181" s="289"/>
      <c r="J181" s="289"/>
      <c r="K181" s="289"/>
      <c r="L181" s="289"/>
      <c r="M181" s="289"/>
      <c r="N181" s="287"/>
      <c r="O181" s="287"/>
      <c r="P181" s="290"/>
      <c r="Q181" s="287"/>
      <c r="R181" s="287"/>
    </row>
    <row r="182" spans="2:26" ht="18" customHeight="1">
      <c r="B182" s="477">
        <v>36</v>
      </c>
      <c r="C182" s="1233">
        <v>33261</v>
      </c>
      <c r="D182" s="217" t="s">
        <v>47</v>
      </c>
      <c r="E182" s="1284" t="s">
        <v>2444</v>
      </c>
      <c r="F182" s="1285" t="s">
        <v>2445</v>
      </c>
      <c r="G182" s="178" t="s">
        <v>4993</v>
      </c>
      <c r="H182" s="1198" t="str">
        <f>VLOOKUP(G182,'รหัส 1-2562-ม.ปลาย'!$B$12:$C$87,2)</f>
        <v>ศิลปะผ่านเลนส์</v>
      </c>
      <c r="I182" s="286"/>
      <c r="J182" s="286"/>
      <c r="K182" s="286"/>
      <c r="L182" s="286"/>
      <c r="M182" s="286"/>
      <c r="N182" s="287"/>
      <c r="O182" s="287"/>
      <c r="P182" s="288"/>
      <c r="Q182" s="287"/>
      <c r="R182" s="287"/>
    </row>
    <row r="183" spans="2:26" ht="18" customHeight="1">
      <c r="B183" s="477">
        <v>37</v>
      </c>
      <c r="C183" s="1233">
        <v>33262</v>
      </c>
      <c r="D183" s="217" t="s">
        <v>47</v>
      </c>
      <c r="E183" s="1284" t="s">
        <v>2508</v>
      </c>
      <c r="F183" s="1285" t="s">
        <v>2509</v>
      </c>
      <c r="G183" s="178" t="s">
        <v>5041</v>
      </c>
      <c r="H183" s="1198" t="str">
        <f>VLOOKUP(G183,'รหัส 1-2562-ม.ปลาย'!$B$12:$C$87,2)</f>
        <v>วิทยศิลป์</v>
      </c>
      <c r="I183" s="289"/>
      <c r="J183" s="289"/>
      <c r="K183" s="289"/>
      <c r="L183" s="289"/>
      <c r="M183" s="289"/>
      <c r="N183" s="287"/>
      <c r="O183" s="287"/>
      <c r="P183" s="290"/>
      <c r="Q183" s="287"/>
      <c r="R183" s="287"/>
    </row>
    <row r="184" spans="2:26" ht="18" customHeight="1">
      <c r="B184" s="477">
        <v>38</v>
      </c>
      <c r="C184" s="1233">
        <v>33268</v>
      </c>
      <c r="D184" s="217" t="s">
        <v>47</v>
      </c>
      <c r="E184" s="1284" t="s">
        <v>2512</v>
      </c>
      <c r="F184" s="1285" t="s">
        <v>2513</v>
      </c>
      <c r="G184" s="178" t="s">
        <v>5077</v>
      </c>
      <c r="H184" s="1198" t="str">
        <f>VLOOKUP(G184,'รหัส 1-2562-ม.ปลาย'!$B$12:$C$87,2)</f>
        <v>นักศึกษาวิชาทหาร</v>
      </c>
      <c r="I184" s="286"/>
      <c r="J184" s="286"/>
      <c r="K184" s="286"/>
      <c r="L184" s="286"/>
      <c r="M184" s="286"/>
      <c r="N184" s="287"/>
      <c r="O184" s="287"/>
      <c r="P184" s="288"/>
      <c r="Q184" s="287"/>
      <c r="R184" s="287"/>
    </row>
    <row r="185" spans="2:26" ht="18" customHeight="1">
      <c r="B185" s="477">
        <v>39</v>
      </c>
      <c r="C185" s="1232">
        <v>33271</v>
      </c>
      <c r="D185" s="217" t="s">
        <v>47</v>
      </c>
      <c r="E185" s="1284" t="s">
        <v>2565</v>
      </c>
      <c r="F185" s="1285" t="s">
        <v>2566</v>
      </c>
      <c r="G185" s="178" t="s">
        <v>5057</v>
      </c>
      <c r="H185" s="1198" t="str">
        <f>VLOOKUP(G185,'รหัส 1-2562-ม.ปลาย'!$B$12:$C$87,2)</f>
        <v>กีฬาพาสนุกสุขภาพแข็งแรง</v>
      </c>
      <c r="I185" s="286"/>
      <c r="J185" s="286"/>
      <c r="K185" s="286"/>
      <c r="L185" s="286"/>
      <c r="M185" s="286"/>
      <c r="N185" s="287"/>
      <c r="O185" s="287"/>
      <c r="P185" s="288"/>
      <c r="Q185" s="287"/>
      <c r="R185" s="287"/>
    </row>
    <row r="186" spans="2:26" ht="18" customHeight="1">
      <c r="B186" s="477">
        <v>40</v>
      </c>
      <c r="C186" s="1233">
        <v>33296</v>
      </c>
      <c r="D186" s="217" t="s">
        <v>47</v>
      </c>
      <c r="E186" s="1284" t="s">
        <v>2567</v>
      </c>
      <c r="F186" s="1285" t="s">
        <v>2568</v>
      </c>
      <c r="G186" s="178" t="s">
        <v>5047</v>
      </c>
      <c r="H186" s="1198" t="str">
        <f>VLOOKUP(G186,'รหัส 1-2562-ม.ปลาย'!$B$12:$C$87,2)</f>
        <v>อย.น้อย</v>
      </c>
      <c r="I186" s="289"/>
      <c r="J186" s="289"/>
      <c r="K186" s="289"/>
      <c r="L186" s="289"/>
      <c r="M186" s="289"/>
      <c r="N186" s="287"/>
      <c r="O186" s="287"/>
      <c r="P186" s="290"/>
      <c r="Q186" s="287"/>
      <c r="R186" s="287"/>
    </row>
    <row r="187" spans="2:26" ht="18" customHeight="1">
      <c r="B187" s="477">
        <v>41</v>
      </c>
      <c r="C187" s="1242">
        <v>33939</v>
      </c>
      <c r="D187" s="217" t="s">
        <v>47</v>
      </c>
      <c r="E187" s="1284" t="s">
        <v>2451</v>
      </c>
      <c r="F187" s="1285" t="s">
        <v>2452</v>
      </c>
      <c r="G187" s="178" t="s">
        <v>5049</v>
      </c>
      <c r="H187" s="1198" t="str">
        <f>VLOOKUP(G187,'รหัส 1-2562-ม.ปลาย'!$B$12:$C$87,2)</f>
        <v>A-MATH2</v>
      </c>
      <c r="I187" s="286"/>
      <c r="J187" s="286"/>
      <c r="K187" s="286"/>
      <c r="L187" s="286"/>
      <c r="M187" s="286"/>
      <c r="N187" s="287"/>
      <c r="O187" s="287"/>
      <c r="P187" s="288"/>
      <c r="Q187" s="287"/>
      <c r="R187" s="287"/>
    </row>
    <row r="188" spans="2:26" ht="18" customHeight="1">
      <c r="B188" s="477">
        <v>42</v>
      </c>
      <c r="C188" s="1243">
        <v>34482</v>
      </c>
      <c r="D188" s="217" t="s">
        <v>47</v>
      </c>
      <c r="E188" s="1284" t="s">
        <v>1601</v>
      </c>
      <c r="F188" s="1285" t="s">
        <v>2516</v>
      </c>
      <c r="G188" s="178" t="s">
        <v>5058</v>
      </c>
      <c r="H188" s="1198" t="str">
        <f>VLOOKUP(G188,'รหัส 1-2562-ม.ปลาย'!$B$12:$C$87,2)</f>
        <v>วงโยธวาทิต</v>
      </c>
      <c r="I188" s="289"/>
      <c r="J188" s="289"/>
      <c r="K188" s="289"/>
      <c r="L188" s="289"/>
      <c r="M188" s="289"/>
      <c r="N188" s="287"/>
      <c r="O188" s="287"/>
      <c r="P188" s="290"/>
      <c r="Q188" s="287"/>
      <c r="R188" s="287"/>
      <c r="U188" s="759"/>
      <c r="V188" s="759"/>
      <c r="W188" s="759"/>
      <c r="X188" s="759"/>
      <c r="Y188" s="759"/>
      <c r="Z188" s="759"/>
    </row>
    <row r="189" spans="2:26" ht="18" customHeight="1">
      <c r="B189" s="477">
        <v>43</v>
      </c>
      <c r="C189" s="1236">
        <v>34524</v>
      </c>
      <c r="D189" s="217" t="s">
        <v>47</v>
      </c>
      <c r="E189" s="1284" t="s">
        <v>2450</v>
      </c>
      <c r="F189" s="1285" t="s">
        <v>892</v>
      </c>
      <c r="G189" s="178" t="s">
        <v>4995</v>
      </c>
      <c r="H189" s="1198" t="str">
        <f>VLOOKUP(G189,'รหัส 1-2562-ม.ปลาย'!$B$12:$C$87,2)</f>
        <v>E.D.drewing</v>
      </c>
      <c r="I189" s="286"/>
      <c r="J189" s="286"/>
      <c r="K189" s="286"/>
      <c r="L189" s="286"/>
      <c r="M189" s="286"/>
      <c r="N189" s="287"/>
      <c r="O189" s="287"/>
      <c r="P189" s="288"/>
      <c r="Q189" s="287"/>
      <c r="R189" s="287"/>
    </row>
    <row r="190" spans="2:26" ht="18" customHeight="1">
      <c r="B190" s="477">
        <v>44</v>
      </c>
      <c r="C190" s="1236">
        <v>34541</v>
      </c>
      <c r="D190" s="217" t="s">
        <v>47</v>
      </c>
      <c r="E190" s="1284" t="s">
        <v>2519</v>
      </c>
      <c r="F190" s="1285" t="s">
        <v>947</v>
      </c>
      <c r="G190" s="178" t="s">
        <v>5034</v>
      </c>
      <c r="H190" s="1198" t="str">
        <f>VLOOKUP(G190,'รหัส 1-2562-ม.ปลาย'!$B$12:$C$87,2)</f>
        <v>เครือข่ายเพื่อนเด็ก2</v>
      </c>
      <c r="I190" s="286"/>
      <c r="J190" s="286"/>
      <c r="K190" s="286"/>
      <c r="L190" s="286"/>
      <c r="M190" s="286"/>
      <c r="N190" s="287"/>
      <c r="O190" s="287"/>
      <c r="P190" s="288"/>
      <c r="Q190" s="287"/>
      <c r="R190" s="287"/>
      <c r="T190" s="801" t="s">
        <v>4680</v>
      </c>
      <c r="U190" s="804"/>
    </row>
    <row r="191" spans="2:26" ht="18" customHeight="1">
      <c r="B191" s="477">
        <v>45</v>
      </c>
      <c r="C191" s="1236">
        <v>34565</v>
      </c>
      <c r="D191" s="217" t="s">
        <v>47</v>
      </c>
      <c r="E191" s="1284" t="s">
        <v>2522</v>
      </c>
      <c r="F191" s="1285" t="s">
        <v>2523</v>
      </c>
      <c r="G191" s="178" t="s">
        <v>5038</v>
      </c>
      <c r="H191" s="1198" t="str">
        <f>VLOOKUP(G191,'รหัส 1-2562-ม.ปลาย'!$B$12:$C$87,2)</f>
        <v>กฎหมาย</v>
      </c>
      <c r="I191" s="489"/>
      <c r="J191" s="489"/>
      <c r="K191" s="489"/>
      <c r="L191" s="489"/>
      <c r="M191" s="489"/>
      <c r="N191" s="490"/>
      <c r="O191" s="490"/>
      <c r="P191" s="491"/>
      <c r="Q191" s="490"/>
      <c r="R191" s="490"/>
      <c r="T191" s="76"/>
    </row>
    <row r="192" spans="2:26" ht="18" customHeight="1">
      <c r="B192" s="72"/>
      <c r="C192" s="1153"/>
      <c r="D192" s="488"/>
      <c r="E192" s="1294"/>
      <c r="F192" s="1295"/>
      <c r="G192" s="276"/>
      <c r="H192" s="1212"/>
      <c r="I192" s="276"/>
      <c r="J192" s="276"/>
      <c r="K192" s="276"/>
      <c r="L192" s="276"/>
      <c r="M192" s="276"/>
      <c r="N192" s="276"/>
      <c r="O192" s="276"/>
      <c r="P192" s="276"/>
      <c r="Q192" s="276"/>
      <c r="R192" s="276"/>
    </row>
    <row r="193" spans="2:26" ht="18" customHeight="1">
      <c r="B193" s="402"/>
      <c r="D193" s="403"/>
      <c r="E193" s="1277"/>
      <c r="F193" s="1278"/>
      <c r="G193" s="291"/>
      <c r="H193" s="1260"/>
      <c r="I193" s="291"/>
      <c r="J193" s="291"/>
      <c r="K193" s="291"/>
      <c r="L193" s="291"/>
      <c r="M193" s="291"/>
      <c r="N193" s="291"/>
      <c r="O193" s="291"/>
      <c r="P193" s="291"/>
      <c r="Q193" s="291"/>
      <c r="R193" s="291"/>
    </row>
    <row r="194" spans="2:26" ht="18" customHeight="1">
      <c r="B194" s="402"/>
      <c r="D194" s="403"/>
      <c r="E194" s="1277"/>
      <c r="F194" s="1278"/>
      <c r="G194" s="291"/>
      <c r="H194" s="1260"/>
      <c r="I194" s="291"/>
      <c r="J194" s="291"/>
      <c r="K194" s="291"/>
      <c r="L194" s="291"/>
      <c r="M194" s="291"/>
      <c r="N194" s="291"/>
      <c r="O194" s="291"/>
      <c r="P194" s="291"/>
      <c r="Q194" s="291"/>
      <c r="R194" s="291"/>
    </row>
    <row r="195" spans="2:26" ht="18" customHeight="1">
      <c r="B195" s="402"/>
      <c r="D195" s="405"/>
      <c r="E195" s="1270"/>
      <c r="F195" s="1271"/>
      <c r="G195" s="285"/>
      <c r="H195" s="1211"/>
      <c r="I195" s="285"/>
      <c r="J195" s="285"/>
      <c r="K195" s="285"/>
      <c r="L195" s="285"/>
      <c r="M195" s="285"/>
      <c r="N195" s="285"/>
      <c r="O195" s="285"/>
      <c r="P195" s="285"/>
      <c r="Q195" s="285"/>
      <c r="R195" s="285"/>
    </row>
    <row r="196" spans="2:26" ht="18" customHeight="1">
      <c r="B196" s="402"/>
      <c r="D196" s="405"/>
      <c r="E196" s="1270"/>
      <c r="F196" s="1271"/>
      <c r="G196" s="285"/>
      <c r="H196" s="1211"/>
      <c r="I196" s="285"/>
      <c r="J196" s="285"/>
      <c r="K196" s="285"/>
      <c r="L196" s="285"/>
      <c r="M196" s="285"/>
      <c r="N196" s="285"/>
      <c r="O196" s="285"/>
      <c r="P196" s="285"/>
      <c r="Q196" s="285"/>
      <c r="R196" s="285"/>
    </row>
    <row r="197" spans="2:26" ht="18" customHeight="1">
      <c r="B197" s="402"/>
      <c r="D197" s="405"/>
      <c r="E197" s="1270"/>
      <c r="F197" s="1271"/>
      <c r="G197" s="285"/>
      <c r="H197" s="1211"/>
      <c r="I197" s="285"/>
      <c r="J197" s="285"/>
      <c r="K197" s="285"/>
      <c r="L197" s="285"/>
      <c r="M197" s="285"/>
      <c r="N197" s="285"/>
      <c r="O197" s="285"/>
      <c r="P197" s="285"/>
      <c r="Q197" s="285"/>
      <c r="R197" s="285"/>
    </row>
    <row r="198" spans="2:26" ht="102" customHeight="1">
      <c r="B198" s="827" t="s">
        <v>1</v>
      </c>
      <c r="C198" s="1205" t="s">
        <v>2</v>
      </c>
      <c r="D198" s="1202" t="s">
        <v>2113</v>
      </c>
      <c r="E198" s="828" t="s">
        <v>2114</v>
      </c>
      <c r="F198" s="1202" t="s">
        <v>2115</v>
      </c>
      <c r="G198" s="1385" t="s">
        <v>5107</v>
      </c>
      <c r="H198" s="1385" t="s">
        <v>5108</v>
      </c>
      <c r="I198" s="1385" t="s">
        <v>5109</v>
      </c>
      <c r="J198" s="1385" t="s">
        <v>5110</v>
      </c>
      <c r="K198" s="1385" t="s">
        <v>5107</v>
      </c>
      <c r="L198" s="1385" t="s">
        <v>5108</v>
      </c>
      <c r="M198" s="1385" t="s">
        <v>5109</v>
      </c>
      <c r="N198" s="1385" t="s">
        <v>5110</v>
      </c>
      <c r="O198" s="1385" t="s">
        <v>5111</v>
      </c>
      <c r="P198" s="1385" t="s">
        <v>5112</v>
      </c>
      <c r="Q198" s="1386" t="s">
        <v>5113</v>
      </c>
      <c r="R198" s="1385" t="s">
        <v>5114</v>
      </c>
      <c r="S198" s="1385" t="s">
        <v>5115</v>
      </c>
      <c r="T198" s="1385" t="s">
        <v>5116</v>
      </c>
      <c r="U198" s="1386" t="s">
        <v>5117</v>
      </c>
      <c r="V198" s="1385"/>
      <c r="W198" s="1387" t="s">
        <v>5118</v>
      </c>
      <c r="X198" s="1388" t="s">
        <v>5119</v>
      </c>
      <c r="Y198" s="1385" t="s">
        <v>5120</v>
      </c>
      <c r="Z198" s="1389" t="s">
        <v>4795</v>
      </c>
    </row>
    <row r="199" spans="2:26" ht="18" customHeight="1">
      <c r="B199" s="67">
        <v>1</v>
      </c>
      <c r="C199" s="1233">
        <v>32845</v>
      </c>
      <c r="D199" s="282" t="s">
        <v>46</v>
      </c>
      <c r="E199" s="1280" t="s">
        <v>898</v>
      </c>
      <c r="F199" s="1281" t="s">
        <v>2576</v>
      </c>
      <c r="G199" s="178" t="s">
        <v>5096</v>
      </c>
      <c r="H199" s="1198" t="e">
        <f>VLOOKUP(G199,'รหัส 1-2562-ม.ปลาย'!$B$12:$C$87,2)</f>
        <v>#N/A</v>
      </c>
      <c r="I199" s="286"/>
      <c r="J199" s="286"/>
      <c r="K199" s="286"/>
      <c r="L199" s="286"/>
      <c r="M199" s="286"/>
      <c r="N199" s="287"/>
      <c r="O199" s="287"/>
      <c r="P199" s="288"/>
      <c r="Q199" s="287"/>
      <c r="R199" s="287"/>
    </row>
    <row r="200" spans="2:26" ht="18" customHeight="1">
      <c r="B200" s="67">
        <v>2</v>
      </c>
      <c r="C200" s="1233">
        <v>32856</v>
      </c>
      <c r="D200" s="282" t="s">
        <v>46</v>
      </c>
      <c r="E200" s="1280" t="s">
        <v>2577</v>
      </c>
      <c r="F200" s="1281" t="s">
        <v>2578</v>
      </c>
      <c r="G200" s="178" t="s">
        <v>5096</v>
      </c>
      <c r="H200" s="1198" t="e">
        <f>VLOOKUP(G200,'รหัส 1-2562-ม.ปลาย'!$B$12:$C$87,2)</f>
        <v>#N/A</v>
      </c>
      <c r="I200" s="286"/>
      <c r="J200" s="286"/>
      <c r="K200" s="286"/>
      <c r="L200" s="286"/>
      <c r="M200" s="286"/>
      <c r="N200" s="287"/>
      <c r="O200" s="287"/>
      <c r="P200" s="288"/>
      <c r="Q200" s="287"/>
      <c r="R200" s="287"/>
    </row>
    <row r="201" spans="2:26" ht="18" customHeight="1">
      <c r="B201" s="67">
        <v>3</v>
      </c>
      <c r="C201" s="1233">
        <v>32858</v>
      </c>
      <c r="D201" s="282" t="s">
        <v>46</v>
      </c>
      <c r="E201" s="1280" t="s">
        <v>2579</v>
      </c>
      <c r="F201" s="1281" t="s">
        <v>2580</v>
      </c>
      <c r="G201" s="178" t="s">
        <v>5077</v>
      </c>
      <c r="H201" s="1198" t="str">
        <f>VLOOKUP(G201,'รหัส 1-2562-ม.ปลาย'!$B$12:$C$87,2)</f>
        <v>นักศึกษาวิชาทหาร</v>
      </c>
      <c r="I201" s="286"/>
      <c r="J201" s="286"/>
      <c r="K201" s="286"/>
      <c r="L201" s="286"/>
      <c r="M201" s="286"/>
      <c r="N201" s="287"/>
      <c r="O201" s="287"/>
      <c r="P201" s="288"/>
      <c r="Q201" s="287"/>
      <c r="R201" s="287"/>
    </row>
    <row r="202" spans="2:26" ht="18" customHeight="1">
      <c r="B202" s="67">
        <v>4</v>
      </c>
      <c r="C202" s="1233">
        <v>32862</v>
      </c>
      <c r="D202" s="282" t="s">
        <v>46</v>
      </c>
      <c r="E202" s="1280" t="s">
        <v>2582</v>
      </c>
      <c r="F202" s="1281" t="s">
        <v>2583</v>
      </c>
      <c r="G202" s="178" t="s">
        <v>5057</v>
      </c>
      <c r="H202" s="1198" t="str">
        <f>VLOOKUP(G202,'รหัส 1-2562-ม.ปลาย'!$B$12:$C$87,2)</f>
        <v>กีฬาพาสนุกสุขภาพแข็งแรง</v>
      </c>
      <c r="I202" s="286"/>
      <c r="J202" s="286"/>
      <c r="K202" s="286"/>
      <c r="L202" s="286"/>
      <c r="M202" s="286"/>
      <c r="N202" s="287"/>
      <c r="O202" s="287"/>
      <c r="P202" s="288"/>
      <c r="Q202" s="287"/>
      <c r="R202" s="287"/>
    </row>
    <row r="203" spans="2:26" ht="18" customHeight="1">
      <c r="B203" s="67">
        <v>5</v>
      </c>
      <c r="C203" s="1233">
        <v>32882</v>
      </c>
      <c r="D203" s="282" t="s">
        <v>46</v>
      </c>
      <c r="E203" s="1280" t="s">
        <v>2469</v>
      </c>
      <c r="F203" s="1281" t="s">
        <v>2584</v>
      </c>
      <c r="G203" s="178" t="s">
        <v>5077</v>
      </c>
      <c r="H203" s="1198" t="str">
        <f>VLOOKUP(G203,'รหัส 1-2562-ม.ปลาย'!$B$12:$C$87,2)</f>
        <v>นักศึกษาวิชาทหาร</v>
      </c>
      <c r="I203" s="286"/>
      <c r="J203" s="286"/>
      <c r="K203" s="286"/>
      <c r="L203" s="286"/>
      <c r="M203" s="286"/>
      <c r="N203" s="287"/>
      <c r="O203" s="287"/>
      <c r="P203" s="288"/>
      <c r="Q203" s="287"/>
      <c r="R203" s="287"/>
    </row>
    <row r="204" spans="2:26" ht="18" customHeight="1">
      <c r="B204" s="67">
        <v>6</v>
      </c>
      <c r="C204" s="1233">
        <v>32886</v>
      </c>
      <c r="D204" s="282" t="s">
        <v>46</v>
      </c>
      <c r="E204" s="1280" t="s">
        <v>797</v>
      </c>
      <c r="F204" s="1281" t="s">
        <v>2585</v>
      </c>
      <c r="G204" s="1199" t="s">
        <v>5105</v>
      </c>
      <c r="H204" s="1200" t="str">
        <f>VLOOKUP(G204,'รหัส 1-2562-ม.ปลาย'!$B$12:$C$87,2)</f>
        <v xml:space="preserve">คณิตคิดสนุก </v>
      </c>
      <c r="I204" s="1221" t="s">
        <v>5104</v>
      </c>
      <c r="J204" s="1221" t="s">
        <v>5104</v>
      </c>
      <c r="K204" s="286"/>
      <c r="L204" s="286"/>
      <c r="M204" s="286"/>
      <c r="N204" s="287"/>
      <c r="O204" s="287"/>
      <c r="P204" s="288"/>
      <c r="Q204" s="287"/>
      <c r="R204" s="287"/>
    </row>
    <row r="205" spans="2:26" ht="18" customHeight="1">
      <c r="B205" s="67">
        <v>7</v>
      </c>
      <c r="C205" s="1233">
        <v>32965</v>
      </c>
      <c r="D205" s="282" t="s">
        <v>46</v>
      </c>
      <c r="E205" s="1280" t="s">
        <v>2586</v>
      </c>
      <c r="F205" s="1281" t="s">
        <v>2587</v>
      </c>
      <c r="G205" s="178" t="s">
        <v>5096</v>
      </c>
      <c r="H205" s="1198" t="e">
        <f>VLOOKUP(G205,'รหัส 1-2562-ม.ปลาย'!$B$12:$C$87,2)</f>
        <v>#N/A</v>
      </c>
      <c r="I205" s="286"/>
      <c r="J205" s="286"/>
      <c r="K205" s="286"/>
      <c r="L205" s="286"/>
      <c r="M205" s="286"/>
      <c r="N205" s="287"/>
      <c r="O205" s="287"/>
      <c r="P205" s="288"/>
      <c r="Q205" s="287"/>
      <c r="R205" s="287"/>
    </row>
    <row r="206" spans="2:26" ht="18" customHeight="1">
      <c r="B206" s="67">
        <v>8</v>
      </c>
      <c r="C206" s="1233">
        <v>32967</v>
      </c>
      <c r="D206" s="282" t="s">
        <v>46</v>
      </c>
      <c r="E206" s="1280" t="s">
        <v>2588</v>
      </c>
      <c r="F206" s="1281" t="s">
        <v>2589</v>
      </c>
      <c r="G206" s="178" t="s">
        <v>5077</v>
      </c>
      <c r="H206" s="1198" t="str">
        <f>VLOOKUP(G206,'รหัส 1-2562-ม.ปลาย'!$B$12:$C$87,2)</f>
        <v>นักศึกษาวิชาทหาร</v>
      </c>
      <c r="I206" s="286"/>
      <c r="J206" s="286"/>
      <c r="K206" s="286"/>
      <c r="L206" s="286"/>
      <c r="M206" s="286"/>
      <c r="N206" s="287"/>
      <c r="O206" s="287"/>
      <c r="P206" s="288"/>
      <c r="Q206" s="287"/>
      <c r="R206" s="287"/>
    </row>
    <row r="207" spans="2:26" ht="18" customHeight="1">
      <c r="B207" s="67">
        <v>9</v>
      </c>
      <c r="C207" s="1233">
        <v>32990</v>
      </c>
      <c r="D207" s="282" t="s">
        <v>46</v>
      </c>
      <c r="E207" s="1280" t="s">
        <v>2590</v>
      </c>
      <c r="F207" s="1281" t="s">
        <v>2591</v>
      </c>
      <c r="G207" s="178" t="s">
        <v>5096</v>
      </c>
      <c r="H207" s="1198" t="e">
        <f>VLOOKUP(G207,'รหัส 1-2562-ม.ปลาย'!$B$12:$C$87,2)</f>
        <v>#N/A</v>
      </c>
      <c r="I207" s="286"/>
      <c r="J207" s="286"/>
      <c r="K207" s="286"/>
      <c r="L207" s="286"/>
      <c r="M207" s="286"/>
      <c r="N207" s="287"/>
      <c r="O207" s="287"/>
      <c r="P207" s="288"/>
      <c r="Q207" s="287"/>
      <c r="R207" s="287"/>
    </row>
    <row r="208" spans="2:26" ht="18" customHeight="1">
      <c r="B208" s="67">
        <v>10</v>
      </c>
      <c r="C208" s="1233">
        <v>33002</v>
      </c>
      <c r="D208" s="282" t="s">
        <v>46</v>
      </c>
      <c r="E208" s="1280" t="s">
        <v>2592</v>
      </c>
      <c r="F208" s="1281" t="s">
        <v>2593</v>
      </c>
      <c r="G208" s="1199" t="s">
        <v>5105</v>
      </c>
      <c r="H208" s="1200" t="str">
        <f>VLOOKUP(G208,'รหัส 1-2562-ม.ปลาย'!$B$12:$C$87,2)</f>
        <v xml:space="preserve">คณิตคิดสนุก </v>
      </c>
      <c r="I208" s="1221" t="s">
        <v>5104</v>
      </c>
      <c r="J208" s="1221" t="s">
        <v>5104</v>
      </c>
      <c r="K208" s="286"/>
      <c r="L208" s="286"/>
      <c r="M208" s="286"/>
      <c r="N208" s="287"/>
      <c r="O208" s="287"/>
      <c r="P208" s="288"/>
      <c r="Q208" s="287"/>
      <c r="R208" s="287"/>
    </row>
    <row r="209" spans="2:18" ht="18" customHeight="1">
      <c r="B209" s="67">
        <v>11</v>
      </c>
      <c r="C209" s="1233">
        <v>33033</v>
      </c>
      <c r="D209" s="282" t="s">
        <v>46</v>
      </c>
      <c r="E209" s="1280" t="s">
        <v>2594</v>
      </c>
      <c r="F209" s="1281" t="s">
        <v>2595</v>
      </c>
      <c r="G209" s="178" t="s">
        <v>5077</v>
      </c>
      <c r="H209" s="1198" t="str">
        <f>VLOOKUP(G209,'รหัส 1-2562-ม.ปลาย'!$B$12:$C$87,2)</f>
        <v>นักศึกษาวิชาทหาร</v>
      </c>
      <c r="I209" s="286"/>
      <c r="J209" s="286"/>
      <c r="K209" s="286"/>
      <c r="L209" s="286"/>
      <c r="M209" s="286"/>
      <c r="N209" s="287"/>
      <c r="O209" s="287"/>
      <c r="P209" s="288"/>
      <c r="Q209" s="287"/>
      <c r="R209" s="287"/>
    </row>
    <row r="210" spans="2:18" ht="18" customHeight="1">
      <c r="B210" s="67">
        <v>12</v>
      </c>
      <c r="C210" s="1230">
        <v>34567</v>
      </c>
      <c r="D210" s="282" t="s">
        <v>46</v>
      </c>
      <c r="E210" s="1280" t="s">
        <v>2539</v>
      </c>
      <c r="F210" s="1281" t="s">
        <v>2596</v>
      </c>
      <c r="G210" s="821" t="s">
        <v>4785</v>
      </c>
      <c r="H210" s="1264"/>
      <c r="I210" s="822"/>
      <c r="J210" s="822"/>
      <c r="K210" s="822"/>
      <c r="L210" s="822"/>
      <c r="M210" s="286"/>
      <c r="N210" s="287"/>
      <c r="O210" s="287"/>
      <c r="P210" s="288"/>
      <c r="Q210" s="287"/>
      <c r="R210" s="287"/>
    </row>
    <row r="211" spans="2:18" ht="18" customHeight="1">
      <c r="B211" s="67">
        <v>13</v>
      </c>
      <c r="C211" s="1229">
        <v>34578</v>
      </c>
      <c r="D211" s="282" t="s">
        <v>46</v>
      </c>
      <c r="E211" s="1280" t="s">
        <v>2597</v>
      </c>
      <c r="F211" s="1281" t="s">
        <v>2598</v>
      </c>
      <c r="G211" s="178" t="s">
        <v>5096</v>
      </c>
      <c r="H211" s="1198" t="e">
        <f>VLOOKUP(G211,'รหัส 1-2562-ม.ปลาย'!$B$12:$C$87,2)</f>
        <v>#N/A</v>
      </c>
      <c r="I211" s="289"/>
      <c r="J211" s="289"/>
      <c r="K211" s="289"/>
      <c r="L211" s="289"/>
      <c r="M211" s="289"/>
      <c r="N211" s="287"/>
      <c r="O211" s="287"/>
      <c r="P211" s="290"/>
      <c r="Q211" s="287"/>
      <c r="R211" s="287"/>
    </row>
    <row r="212" spans="2:18" ht="18" customHeight="1">
      <c r="B212" s="67">
        <v>14</v>
      </c>
      <c r="C212" s="1244">
        <v>33056</v>
      </c>
      <c r="D212" s="558" t="s">
        <v>47</v>
      </c>
      <c r="E212" s="1296" t="s">
        <v>2599</v>
      </c>
      <c r="F212" s="1297" t="s">
        <v>2600</v>
      </c>
      <c r="G212" s="821" t="s">
        <v>4583</v>
      </c>
      <c r="H212" s="1264"/>
      <c r="I212" s="822"/>
      <c r="J212" s="822"/>
      <c r="K212" s="822"/>
      <c r="L212" s="822"/>
      <c r="M212" s="286"/>
      <c r="N212" s="287"/>
      <c r="O212" s="287"/>
      <c r="P212" s="288"/>
      <c r="Q212" s="287"/>
      <c r="R212" s="287"/>
    </row>
    <row r="213" spans="2:18" ht="18" customHeight="1">
      <c r="B213" s="67">
        <v>15</v>
      </c>
      <c r="C213" s="1232">
        <v>33058</v>
      </c>
      <c r="D213" s="282" t="s">
        <v>47</v>
      </c>
      <c r="E213" s="1280" t="s">
        <v>1132</v>
      </c>
      <c r="F213" s="1281" t="s">
        <v>2601</v>
      </c>
      <c r="G213" s="178" t="s">
        <v>5024</v>
      </c>
      <c r="H213" s="1198" t="str">
        <f>VLOOKUP(G213,'รหัส 1-2562-ม.ปลาย'!$B$12:$C$87,2)</f>
        <v>ยุวบรรณารักษ์</v>
      </c>
      <c r="I213" s="286"/>
      <c r="J213" s="286"/>
      <c r="K213" s="286"/>
      <c r="L213" s="286"/>
      <c r="M213" s="286"/>
      <c r="N213" s="287"/>
      <c r="O213" s="287"/>
      <c r="P213" s="288"/>
      <c r="Q213" s="287"/>
      <c r="R213" s="287"/>
    </row>
    <row r="214" spans="2:18" ht="18" customHeight="1">
      <c r="B214" s="67">
        <v>16</v>
      </c>
      <c r="C214" s="1233">
        <v>33089</v>
      </c>
      <c r="D214" s="282" t="s">
        <v>47</v>
      </c>
      <c r="E214" s="1280" t="s">
        <v>2248</v>
      </c>
      <c r="F214" s="1281" t="s">
        <v>2602</v>
      </c>
      <c r="G214" s="178" t="s">
        <v>5067</v>
      </c>
      <c r="H214" s="1198" t="str">
        <f>VLOOKUP(G214,'รหัส 1-2562-ม.ปลาย'!$B$12:$C$87,2)</f>
        <v>หมอภาษา</v>
      </c>
      <c r="I214" s="286"/>
      <c r="J214" s="286"/>
      <c r="K214" s="286"/>
      <c r="L214" s="286"/>
      <c r="M214" s="286"/>
      <c r="N214" s="287"/>
      <c r="O214" s="287"/>
      <c r="P214" s="288"/>
      <c r="Q214" s="287"/>
      <c r="R214" s="287"/>
    </row>
    <row r="215" spans="2:18" ht="18" customHeight="1">
      <c r="B215" s="67">
        <v>17</v>
      </c>
      <c r="C215" s="1233">
        <v>33128</v>
      </c>
      <c r="D215" s="282" t="s">
        <v>47</v>
      </c>
      <c r="E215" s="1280" t="s">
        <v>2603</v>
      </c>
      <c r="F215" s="1281" t="s">
        <v>2604</v>
      </c>
      <c r="G215" s="178" t="s">
        <v>4995</v>
      </c>
      <c r="H215" s="1198" t="str">
        <f>VLOOKUP(G215,'รหัส 1-2562-ม.ปลาย'!$B$12:$C$87,2)</f>
        <v>E.D.drewing</v>
      </c>
      <c r="I215" s="289"/>
      <c r="J215" s="289"/>
      <c r="K215" s="289"/>
      <c r="L215" s="289"/>
      <c r="M215" s="289"/>
      <c r="N215" s="287"/>
      <c r="O215" s="287"/>
      <c r="P215" s="290"/>
      <c r="Q215" s="287"/>
      <c r="R215" s="287"/>
    </row>
    <row r="216" spans="2:18" ht="18" customHeight="1">
      <c r="B216" s="67">
        <v>18</v>
      </c>
      <c r="C216" s="1232">
        <v>33138</v>
      </c>
      <c r="D216" s="282" t="s">
        <v>47</v>
      </c>
      <c r="E216" s="1280" t="s">
        <v>2605</v>
      </c>
      <c r="F216" s="1281" t="s">
        <v>1479</v>
      </c>
      <c r="G216" s="178" t="s">
        <v>5067</v>
      </c>
      <c r="H216" s="1198" t="str">
        <f>VLOOKUP(G216,'รหัส 1-2562-ม.ปลาย'!$B$12:$C$87,2)</f>
        <v>หมอภาษา</v>
      </c>
      <c r="I216" s="286"/>
      <c r="J216" s="286"/>
      <c r="K216" s="286"/>
      <c r="L216" s="286"/>
      <c r="M216" s="286"/>
      <c r="N216" s="287"/>
      <c r="O216" s="287"/>
      <c r="P216" s="288"/>
      <c r="Q216" s="287"/>
      <c r="R216" s="287"/>
    </row>
    <row r="217" spans="2:18" ht="18" customHeight="1">
      <c r="B217" s="67">
        <v>19</v>
      </c>
      <c r="C217" s="1232">
        <v>33147</v>
      </c>
      <c r="D217" s="282" t="s">
        <v>47</v>
      </c>
      <c r="E217" s="1280" t="s">
        <v>2243</v>
      </c>
      <c r="F217" s="1281" t="s">
        <v>860</v>
      </c>
      <c r="G217" s="178" t="s">
        <v>5064</v>
      </c>
      <c r="H217" s="1198" t="str">
        <f>VLOOKUP(G217,'รหัส 1-2562-ม.ปลาย'!$B$12:$C$87,2)</f>
        <v>ขยะมิติใหม่ใส่ใจสิ่งแวดล้อม</v>
      </c>
      <c r="I217" s="286"/>
      <c r="J217" s="286"/>
      <c r="K217" s="286"/>
      <c r="L217" s="286"/>
      <c r="M217" s="286"/>
      <c r="N217" s="287"/>
      <c r="O217" s="287"/>
      <c r="P217" s="288"/>
      <c r="Q217" s="287"/>
      <c r="R217" s="287"/>
    </row>
    <row r="218" spans="2:18" ht="18" customHeight="1">
      <c r="B218" s="67">
        <v>20</v>
      </c>
      <c r="C218" s="1233">
        <v>33168</v>
      </c>
      <c r="D218" s="282" t="s">
        <v>47</v>
      </c>
      <c r="E218" s="1280" t="s">
        <v>924</v>
      </c>
      <c r="F218" s="1281" t="s">
        <v>2606</v>
      </c>
      <c r="G218" s="178" t="s">
        <v>5017</v>
      </c>
      <c r="H218" s="1198" t="str">
        <f>VLOOKUP(G218,'รหัส 1-2562-ม.ปลาย'!$B$12:$C$87,2)</f>
        <v>JCZ ZONE</v>
      </c>
      <c r="I218" s="286"/>
      <c r="J218" s="286"/>
      <c r="K218" s="286"/>
      <c r="L218" s="286"/>
      <c r="M218" s="286"/>
      <c r="N218" s="287"/>
      <c r="O218" s="287"/>
      <c r="P218" s="288"/>
      <c r="Q218" s="287"/>
      <c r="R218" s="287"/>
    </row>
    <row r="219" spans="2:18" ht="18" customHeight="1">
      <c r="B219" s="67">
        <v>21</v>
      </c>
      <c r="C219" s="1230">
        <v>33174</v>
      </c>
      <c r="D219" s="282" t="s">
        <v>47</v>
      </c>
      <c r="E219" s="1280" t="s">
        <v>2642</v>
      </c>
      <c r="F219" s="1281" t="s">
        <v>2643</v>
      </c>
      <c r="G219" s="178" t="s">
        <v>5024</v>
      </c>
      <c r="H219" s="1198" t="str">
        <f>VLOOKUP(G219,'รหัส 1-2562-ม.ปลาย'!$B$12:$C$87,2)</f>
        <v>ยุวบรรณารักษ์</v>
      </c>
      <c r="I219" s="286"/>
      <c r="J219" s="286"/>
      <c r="K219" s="286"/>
      <c r="L219" s="286"/>
      <c r="M219" s="286"/>
      <c r="N219" s="287"/>
      <c r="O219" s="287"/>
      <c r="P219" s="288"/>
      <c r="Q219" s="287"/>
      <c r="R219" s="287"/>
    </row>
    <row r="220" spans="2:18" ht="18" customHeight="1">
      <c r="B220" s="67">
        <v>22</v>
      </c>
      <c r="C220" s="1233">
        <v>33175</v>
      </c>
      <c r="D220" s="282" t="s">
        <v>47</v>
      </c>
      <c r="E220" s="1280" t="s">
        <v>2607</v>
      </c>
      <c r="F220" s="1281" t="s">
        <v>2608</v>
      </c>
      <c r="G220" s="178" t="s">
        <v>5028</v>
      </c>
      <c r="H220" s="1198" t="str">
        <f>VLOOKUP(G220,'รหัส 1-2562-ม.ปลาย'!$B$12:$C$87,2)</f>
        <v>สนุก มันส์ สไตล์จีน</v>
      </c>
      <c r="I220" s="286"/>
      <c r="J220" s="286"/>
      <c r="K220" s="286"/>
      <c r="L220" s="286"/>
      <c r="M220" s="286"/>
      <c r="N220" s="287"/>
      <c r="O220" s="287"/>
      <c r="P220" s="288"/>
      <c r="Q220" s="287"/>
      <c r="R220" s="287"/>
    </row>
    <row r="221" spans="2:18" ht="18" customHeight="1">
      <c r="B221" s="67">
        <v>23</v>
      </c>
      <c r="C221" s="1233">
        <v>33182</v>
      </c>
      <c r="D221" s="282" t="s">
        <v>47</v>
      </c>
      <c r="E221" s="1280" t="s">
        <v>2609</v>
      </c>
      <c r="F221" s="1281" t="s">
        <v>2610</v>
      </c>
      <c r="G221" s="178" t="s">
        <v>5028</v>
      </c>
      <c r="H221" s="1198" t="str">
        <f>VLOOKUP(G221,'รหัส 1-2562-ม.ปลาย'!$B$12:$C$87,2)</f>
        <v>สนุก มันส์ สไตล์จีน</v>
      </c>
      <c r="I221" s="286"/>
      <c r="J221" s="286"/>
      <c r="K221" s="286"/>
      <c r="L221" s="286"/>
      <c r="M221" s="286"/>
      <c r="N221" s="287"/>
      <c r="O221" s="287"/>
      <c r="P221" s="288"/>
      <c r="Q221" s="287"/>
      <c r="R221" s="287"/>
    </row>
    <row r="222" spans="2:18" ht="18" customHeight="1">
      <c r="B222" s="67">
        <v>24</v>
      </c>
      <c r="C222" s="1233">
        <v>33184</v>
      </c>
      <c r="D222" s="282" t="s">
        <v>47</v>
      </c>
      <c r="E222" s="1280" t="s">
        <v>2611</v>
      </c>
      <c r="F222" s="1281" t="s">
        <v>2612</v>
      </c>
      <c r="G222" s="178" t="s">
        <v>5032</v>
      </c>
      <c r="H222" s="1198" t="str">
        <f>VLOOKUP(G222,'รหัส 1-2562-ม.ปลาย'!$B$12:$C$87,2)</f>
        <v>กัลปพฤกษ์</v>
      </c>
      <c r="I222" s="289"/>
      <c r="J222" s="289"/>
      <c r="K222" s="289"/>
      <c r="L222" s="289"/>
      <c r="M222" s="289"/>
      <c r="N222" s="287"/>
      <c r="O222" s="287"/>
      <c r="P222" s="290"/>
      <c r="Q222" s="287"/>
      <c r="R222" s="287"/>
    </row>
    <row r="223" spans="2:18" ht="18" customHeight="1">
      <c r="B223" s="67">
        <v>25</v>
      </c>
      <c r="C223" s="1233">
        <v>33189</v>
      </c>
      <c r="D223" s="282" t="s">
        <v>47</v>
      </c>
      <c r="E223" s="1280" t="s">
        <v>2613</v>
      </c>
      <c r="F223" s="1281" t="s">
        <v>2614</v>
      </c>
      <c r="G223" s="178" t="s">
        <v>5017</v>
      </c>
      <c r="H223" s="1198" t="str">
        <f>VLOOKUP(G223,'รหัส 1-2562-ม.ปลาย'!$B$12:$C$87,2)</f>
        <v>JCZ ZONE</v>
      </c>
      <c r="I223" s="289"/>
      <c r="J223" s="289"/>
      <c r="K223" s="289"/>
      <c r="L223" s="289"/>
      <c r="M223" s="289"/>
      <c r="N223" s="287"/>
      <c r="O223" s="287"/>
      <c r="P223" s="290"/>
      <c r="Q223" s="287"/>
      <c r="R223" s="287"/>
    </row>
    <row r="224" spans="2:18" ht="18" customHeight="1">
      <c r="B224" s="67">
        <v>26</v>
      </c>
      <c r="C224" s="1232">
        <v>33197</v>
      </c>
      <c r="D224" s="282" t="s">
        <v>47</v>
      </c>
      <c r="E224" s="1280" t="s">
        <v>2615</v>
      </c>
      <c r="F224" s="1281" t="s">
        <v>2616</v>
      </c>
      <c r="G224" s="178" t="s">
        <v>5024</v>
      </c>
      <c r="H224" s="1198" t="str">
        <f>VLOOKUP(G224,'รหัส 1-2562-ม.ปลาย'!$B$12:$C$87,2)</f>
        <v>ยุวบรรณารักษ์</v>
      </c>
      <c r="I224" s="286"/>
      <c r="J224" s="286"/>
      <c r="K224" s="286"/>
      <c r="L224" s="286"/>
      <c r="M224" s="286"/>
      <c r="N224" s="287"/>
      <c r="O224" s="287"/>
      <c r="P224" s="288"/>
      <c r="Q224" s="287"/>
      <c r="R224" s="287"/>
    </row>
    <row r="225" spans="2:26" ht="18" customHeight="1">
      <c r="B225" s="67">
        <v>27</v>
      </c>
      <c r="C225" s="1233">
        <v>33208</v>
      </c>
      <c r="D225" s="282" t="s">
        <v>47</v>
      </c>
      <c r="E225" s="1280" t="s">
        <v>2617</v>
      </c>
      <c r="F225" s="1281" t="s">
        <v>2618</v>
      </c>
      <c r="G225" s="178" t="s">
        <v>5024</v>
      </c>
      <c r="H225" s="1198" t="str">
        <f>VLOOKUP(G225,'รหัส 1-2562-ม.ปลาย'!$B$12:$C$87,2)</f>
        <v>ยุวบรรณารักษ์</v>
      </c>
      <c r="I225" s="289"/>
      <c r="J225" s="289"/>
      <c r="K225" s="289"/>
      <c r="L225" s="289"/>
      <c r="M225" s="289"/>
      <c r="N225" s="287"/>
      <c r="O225" s="287"/>
      <c r="P225" s="290"/>
      <c r="Q225" s="287"/>
      <c r="R225" s="287"/>
    </row>
    <row r="226" spans="2:26" ht="18" customHeight="1">
      <c r="B226" s="67">
        <v>28</v>
      </c>
      <c r="C226" s="1233">
        <v>33212</v>
      </c>
      <c r="D226" s="282" t="s">
        <v>47</v>
      </c>
      <c r="E226" s="1280" t="s">
        <v>2619</v>
      </c>
      <c r="F226" s="1281" t="s">
        <v>2620</v>
      </c>
      <c r="G226" s="178" t="s">
        <v>5028</v>
      </c>
      <c r="H226" s="1198" t="str">
        <f>VLOOKUP(G226,'รหัส 1-2562-ม.ปลาย'!$B$12:$C$87,2)</f>
        <v>สนุก มันส์ สไตล์จีน</v>
      </c>
      <c r="I226" s="286"/>
      <c r="J226" s="286"/>
      <c r="K226" s="286"/>
      <c r="L226" s="286"/>
      <c r="M226" s="286"/>
      <c r="N226" s="287"/>
      <c r="O226" s="287"/>
      <c r="P226" s="288"/>
      <c r="Q226" s="287"/>
      <c r="R226" s="287"/>
    </row>
    <row r="227" spans="2:26" ht="18" customHeight="1">
      <c r="B227" s="67">
        <v>29</v>
      </c>
      <c r="C227" s="1233">
        <v>33229</v>
      </c>
      <c r="D227" s="282" t="s">
        <v>47</v>
      </c>
      <c r="E227" s="1280" t="s">
        <v>2621</v>
      </c>
      <c r="F227" s="1281" t="s">
        <v>2622</v>
      </c>
      <c r="G227" s="178" t="s">
        <v>5024</v>
      </c>
      <c r="H227" s="1198" t="str">
        <f>VLOOKUP(G227,'รหัส 1-2562-ม.ปลาย'!$B$12:$C$87,2)</f>
        <v>ยุวบรรณารักษ์</v>
      </c>
      <c r="I227" s="286"/>
      <c r="J227" s="286"/>
      <c r="K227" s="286"/>
      <c r="L227" s="286"/>
      <c r="M227" s="286"/>
      <c r="N227" s="287"/>
      <c r="O227" s="287"/>
      <c r="P227" s="288"/>
      <c r="Q227" s="287"/>
      <c r="R227" s="287"/>
    </row>
    <row r="228" spans="2:26" ht="18" customHeight="1">
      <c r="B228" s="67">
        <v>30</v>
      </c>
      <c r="C228" s="1233">
        <v>33245</v>
      </c>
      <c r="D228" s="282" t="s">
        <v>47</v>
      </c>
      <c r="E228" s="1280" t="s">
        <v>2623</v>
      </c>
      <c r="F228" s="1281" t="s">
        <v>2624</v>
      </c>
      <c r="G228" s="178" t="s">
        <v>5065</v>
      </c>
      <c r="H228" s="1198" t="str">
        <f>VLOOKUP(G228,'รหัส 1-2562-ม.ปลาย'!$B$12:$C$87,2)</f>
        <v xml:space="preserve"> The  Voice  TPS</v>
      </c>
      <c r="I228" s="286"/>
      <c r="J228" s="286"/>
      <c r="K228" s="286"/>
      <c r="L228" s="286"/>
      <c r="M228" s="286"/>
      <c r="N228" s="287"/>
      <c r="O228" s="287"/>
      <c r="P228" s="288"/>
      <c r="Q228" s="287"/>
      <c r="R228" s="287"/>
    </row>
    <row r="229" spans="2:26" ht="18" customHeight="1">
      <c r="B229" s="67">
        <v>31</v>
      </c>
      <c r="C229" s="1233">
        <v>33252</v>
      </c>
      <c r="D229" s="282" t="s">
        <v>47</v>
      </c>
      <c r="E229" s="1280" t="s">
        <v>2625</v>
      </c>
      <c r="F229" s="1281" t="s">
        <v>2626</v>
      </c>
      <c r="G229" s="178" t="s">
        <v>4973</v>
      </c>
      <c r="H229" s="1198" t="str">
        <f>VLOOKUP(G229,'รหัส 1-2562-ม.ปลาย'!$B$12:$C$87,2)</f>
        <v>อาหารพื้นบ้าน</v>
      </c>
      <c r="I229" s="286"/>
      <c r="J229" s="286"/>
      <c r="K229" s="286"/>
      <c r="L229" s="286"/>
      <c r="M229" s="286"/>
      <c r="N229" s="287"/>
      <c r="O229" s="287"/>
      <c r="P229" s="288"/>
      <c r="Q229" s="287"/>
      <c r="R229" s="287"/>
    </row>
    <row r="230" spans="2:26" ht="18" customHeight="1">
      <c r="B230" s="67">
        <v>32</v>
      </c>
      <c r="C230" s="1233">
        <v>33264</v>
      </c>
      <c r="D230" s="282" t="s">
        <v>47</v>
      </c>
      <c r="E230" s="1280" t="s">
        <v>1633</v>
      </c>
      <c r="F230" s="1281" t="s">
        <v>2627</v>
      </c>
      <c r="G230" s="178" t="s">
        <v>5064</v>
      </c>
      <c r="H230" s="1198" t="str">
        <f>VLOOKUP(G230,'รหัส 1-2562-ม.ปลาย'!$B$12:$C$87,2)</f>
        <v>ขยะมิติใหม่ใส่ใจสิ่งแวดล้อม</v>
      </c>
      <c r="I230" s="286"/>
      <c r="J230" s="286"/>
      <c r="K230" s="286"/>
      <c r="L230" s="286"/>
      <c r="M230" s="286"/>
      <c r="N230" s="287"/>
      <c r="O230" s="287"/>
      <c r="P230" s="288"/>
      <c r="Q230" s="287"/>
      <c r="R230" s="287"/>
    </row>
    <row r="231" spans="2:26" ht="18" customHeight="1">
      <c r="B231" s="67">
        <v>33</v>
      </c>
      <c r="C231" s="1233">
        <v>33273</v>
      </c>
      <c r="D231" s="282" t="s">
        <v>47</v>
      </c>
      <c r="E231" s="1280" t="s">
        <v>959</v>
      </c>
      <c r="F231" s="1281" t="s">
        <v>2628</v>
      </c>
      <c r="G231" s="178" t="s">
        <v>5017</v>
      </c>
      <c r="H231" s="1198" t="str">
        <f>VLOOKUP(G231,'รหัส 1-2562-ม.ปลาย'!$B$12:$C$87,2)</f>
        <v>JCZ ZONE</v>
      </c>
      <c r="I231" s="286"/>
      <c r="J231" s="286"/>
      <c r="K231" s="286"/>
      <c r="L231" s="286"/>
      <c r="M231" s="286"/>
      <c r="N231" s="287"/>
      <c r="O231" s="287"/>
      <c r="P231" s="288"/>
      <c r="Q231" s="287"/>
      <c r="R231" s="287"/>
    </row>
    <row r="232" spans="2:26" ht="18" customHeight="1">
      <c r="B232" s="67">
        <v>34</v>
      </c>
      <c r="C232" s="1233">
        <v>33274</v>
      </c>
      <c r="D232" s="282" t="s">
        <v>47</v>
      </c>
      <c r="E232" s="1280" t="s">
        <v>817</v>
      </c>
      <c r="F232" s="1281" t="s">
        <v>2629</v>
      </c>
      <c r="G232" s="178" t="s">
        <v>5073</v>
      </c>
      <c r="H232" s="1198" t="str">
        <f>VLOOKUP(G232,'รหัส 1-2562-ม.ปลาย'!$B$12:$C$87,2)</f>
        <v>นาฏศิลป์ไทย</v>
      </c>
      <c r="I232" s="289"/>
      <c r="J232" s="289"/>
      <c r="K232" s="289"/>
      <c r="L232" s="289"/>
      <c r="M232" s="289"/>
      <c r="N232" s="287"/>
      <c r="O232" s="287"/>
      <c r="P232" s="290"/>
      <c r="Q232" s="287"/>
      <c r="R232" s="287"/>
    </row>
    <row r="233" spans="2:26" ht="18" customHeight="1">
      <c r="B233" s="67">
        <v>35</v>
      </c>
      <c r="C233" s="1233">
        <v>33277</v>
      </c>
      <c r="D233" s="282" t="s">
        <v>47</v>
      </c>
      <c r="E233" s="1280" t="s">
        <v>2630</v>
      </c>
      <c r="F233" s="1281" t="s">
        <v>2631</v>
      </c>
      <c r="G233" s="178" t="s">
        <v>5096</v>
      </c>
      <c r="H233" s="1198" t="e">
        <f>VLOOKUP(G233,'รหัส 1-2562-ม.ปลาย'!$B$12:$C$87,2)</f>
        <v>#N/A</v>
      </c>
      <c r="I233" s="286"/>
      <c r="J233" s="286"/>
      <c r="K233" s="286"/>
      <c r="L233" s="286"/>
      <c r="M233" s="286"/>
      <c r="N233" s="287"/>
      <c r="O233" s="287"/>
      <c r="P233" s="288"/>
      <c r="Q233" s="287"/>
      <c r="R233" s="287"/>
    </row>
    <row r="234" spans="2:26" ht="18" customHeight="1">
      <c r="B234" s="67">
        <v>36</v>
      </c>
      <c r="C234" s="1233">
        <v>33279</v>
      </c>
      <c r="D234" s="282" t="s">
        <v>47</v>
      </c>
      <c r="E234" s="1280" t="s">
        <v>2632</v>
      </c>
      <c r="F234" s="1281" t="s">
        <v>2633</v>
      </c>
      <c r="G234" s="178" t="s">
        <v>5028</v>
      </c>
      <c r="H234" s="1198" t="str">
        <f>VLOOKUP(G234,'รหัส 1-2562-ม.ปลาย'!$B$12:$C$87,2)</f>
        <v>สนุก มันส์ สไตล์จีน</v>
      </c>
      <c r="I234" s="289"/>
      <c r="J234" s="289"/>
      <c r="K234" s="289"/>
      <c r="L234" s="289"/>
      <c r="M234" s="289"/>
      <c r="N234" s="287"/>
      <c r="O234" s="287"/>
      <c r="P234" s="290"/>
      <c r="Q234" s="287"/>
      <c r="R234" s="287"/>
    </row>
    <row r="235" spans="2:26" ht="18" customHeight="1">
      <c r="B235" s="67">
        <v>37</v>
      </c>
      <c r="C235" s="1233">
        <v>33282</v>
      </c>
      <c r="D235" s="282" t="s">
        <v>47</v>
      </c>
      <c r="E235" s="1280" t="s">
        <v>2634</v>
      </c>
      <c r="F235" s="1281" t="s">
        <v>2635</v>
      </c>
      <c r="G235" s="178" t="s">
        <v>5028</v>
      </c>
      <c r="H235" s="1198" t="str">
        <f>VLOOKUP(G235,'รหัส 1-2562-ม.ปลาย'!$B$12:$C$87,2)</f>
        <v>สนุก มันส์ สไตล์จีน</v>
      </c>
      <c r="I235" s="286"/>
      <c r="J235" s="286"/>
      <c r="K235" s="286"/>
      <c r="L235" s="286"/>
      <c r="M235" s="286"/>
      <c r="N235" s="287"/>
      <c r="O235" s="287"/>
      <c r="P235" s="288"/>
      <c r="Q235" s="287"/>
      <c r="R235" s="287"/>
    </row>
    <row r="236" spans="2:26" ht="18" customHeight="1">
      <c r="B236" s="67">
        <v>38</v>
      </c>
      <c r="C236" s="1233">
        <v>33284</v>
      </c>
      <c r="D236" s="282" t="s">
        <v>47</v>
      </c>
      <c r="E236" s="1280" t="s">
        <v>2636</v>
      </c>
      <c r="F236" s="1281" t="s">
        <v>858</v>
      </c>
      <c r="G236" s="178" t="s">
        <v>5024</v>
      </c>
      <c r="H236" s="1198" t="str">
        <f>VLOOKUP(G236,'รหัส 1-2562-ม.ปลาย'!$B$12:$C$87,2)</f>
        <v>ยุวบรรณารักษ์</v>
      </c>
      <c r="I236" s="286"/>
      <c r="J236" s="286"/>
      <c r="K236" s="286"/>
      <c r="L236" s="286"/>
      <c r="M236" s="286"/>
      <c r="N236" s="287"/>
      <c r="O236" s="287"/>
      <c r="P236" s="288"/>
      <c r="Q236" s="287"/>
      <c r="R236" s="287"/>
    </row>
    <row r="237" spans="2:26" ht="18" customHeight="1">
      <c r="B237" s="67">
        <v>39</v>
      </c>
      <c r="C237" s="1233">
        <v>33285</v>
      </c>
      <c r="D237" s="282" t="s">
        <v>47</v>
      </c>
      <c r="E237" s="1280" t="s">
        <v>2244</v>
      </c>
      <c r="F237" s="1281" t="s">
        <v>2637</v>
      </c>
      <c r="G237" s="178" t="s">
        <v>5046</v>
      </c>
      <c r="H237" s="1198" t="str">
        <f>VLOOKUP(G237,'รหัส 1-2562-ม.ปลาย'!$B$12:$C$87,2)</f>
        <v>D.I.Y. Tiedye</v>
      </c>
      <c r="I237" s="289"/>
      <c r="J237" s="289"/>
      <c r="K237" s="289"/>
      <c r="L237" s="289"/>
      <c r="M237" s="289"/>
      <c r="N237" s="287"/>
      <c r="O237" s="287"/>
      <c r="P237" s="290"/>
      <c r="Q237" s="287"/>
      <c r="R237" s="287"/>
      <c r="V237" s="487"/>
      <c r="W237" s="487"/>
      <c r="X237" s="487">
        <v>35009</v>
      </c>
      <c r="Y237" s="487"/>
      <c r="Z237" s="487"/>
    </row>
    <row r="238" spans="2:26" ht="18" customHeight="1">
      <c r="B238" s="67">
        <v>40</v>
      </c>
      <c r="C238" s="1233">
        <v>33886</v>
      </c>
      <c r="D238" s="282" t="s">
        <v>47</v>
      </c>
      <c r="E238" s="1280" t="s">
        <v>2638</v>
      </c>
      <c r="F238" s="1281" t="s">
        <v>2639</v>
      </c>
      <c r="G238" s="178" t="s">
        <v>5017</v>
      </c>
      <c r="H238" s="1198" t="str">
        <f>VLOOKUP(G238,'รหัส 1-2562-ม.ปลาย'!$B$12:$C$87,2)</f>
        <v>JCZ ZONE</v>
      </c>
      <c r="I238" s="286"/>
      <c r="J238" s="286"/>
      <c r="K238" s="286"/>
      <c r="L238" s="286"/>
      <c r="M238" s="286"/>
      <c r="N238" s="287"/>
      <c r="O238" s="287"/>
      <c r="P238" s="288"/>
      <c r="Q238" s="287"/>
      <c r="R238" s="287"/>
    </row>
    <row r="239" spans="2:26" ht="18" customHeight="1">
      <c r="B239" s="67">
        <v>41</v>
      </c>
      <c r="C239" s="1245">
        <v>33888</v>
      </c>
      <c r="D239" s="282" t="s">
        <v>47</v>
      </c>
      <c r="E239" s="1280" t="s">
        <v>2249</v>
      </c>
      <c r="F239" s="1281" t="s">
        <v>2640</v>
      </c>
      <c r="G239" s="178" t="s">
        <v>5024</v>
      </c>
      <c r="H239" s="1198" t="str">
        <f>VLOOKUP(G239,'รหัส 1-2562-ม.ปลาย'!$B$12:$C$87,2)</f>
        <v>ยุวบรรณารักษ์</v>
      </c>
      <c r="I239" s="289"/>
      <c r="J239" s="289"/>
      <c r="K239" s="289"/>
      <c r="L239" s="289"/>
      <c r="M239" s="289"/>
      <c r="N239" s="287"/>
      <c r="O239" s="287"/>
      <c r="P239" s="290"/>
      <c r="Q239" s="287"/>
      <c r="R239" s="287"/>
      <c r="T239" s="801" t="s">
        <v>4779</v>
      </c>
      <c r="U239" s="804"/>
    </row>
    <row r="240" spans="2:26" ht="18" customHeight="1">
      <c r="B240" s="67">
        <v>42</v>
      </c>
      <c r="C240" s="1246">
        <v>34492</v>
      </c>
      <c r="D240" s="505" t="s">
        <v>47</v>
      </c>
      <c r="E240" s="1275" t="s">
        <v>2641</v>
      </c>
      <c r="F240" s="1298" t="s">
        <v>2540</v>
      </c>
      <c r="G240" s="178" t="s">
        <v>5096</v>
      </c>
      <c r="H240" s="1198" t="e">
        <f>VLOOKUP(G240,'รหัส 1-2562-ม.ปลาย'!$B$12:$C$87,2)</f>
        <v>#N/A</v>
      </c>
      <c r="I240" s="293"/>
      <c r="J240" s="293"/>
      <c r="K240" s="293"/>
      <c r="L240" s="293"/>
      <c r="M240" s="293"/>
      <c r="N240" s="294"/>
      <c r="O240" s="294"/>
      <c r="P240" s="295"/>
      <c r="Q240" s="294"/>
      <c r="R240" s="294"/>
    </row>
    <row r="241" spans="2:26" ht="18" customHeight="1">
      <c r="B241" s="67">
        <v>43</v>
      </c>
      <c r="C241" s="1247">
        <v>35008</v>
      </c>
      <c r="D241" s="549" t="s">
        <v>47</v>
      </c>
      <c r="E241" s="1299" t="s">
        <v>3431</v>
      </c>
      <c r="F241" s="1300" t="s">
        <v>4580</v>
      </c>
      <c r="G241" s="178" t="s">
        <v>5064</v>
      </c>
      <c r="H241" s="1198" t="str">
        <f>VLOOKUP(G241,'รหัส 1-2562-ม.ปลาย'!$B$12:$C$87,2)</f>
        <v>ขยะมิติใหม่ใส่ใจสิ่งแวดล้อม</v>
      </c>
      <c r="I241" s="293"/>
      <c r="J241" s="293"/>
      <c r="K241" s="293"/>
      <c r="L241" s="293"/>
      <c r="M241" s="293"/>
      <c r="N241" s="294"/>
      <c r="O241" s="294"/>
      <c r="P241" s="295"/>
      <c r="Q241" s="294"/>
      <c r="R241" s="294"/>
      <c r="T241" s="807" t="s">
        <v>3433</v>
      </c>
      <c r="U241" s="76"/>
    </row>
    <row r="242" spans="2:26" ht="18" customHeight="1">
      <c r="B242" s="67">
        <v>44</v>
      </c>
      <c r="C242" s="1248">
        <v>35009</v>
      </c>
      <c r="D242" s="492" t="s">
        <v>47</v>
      </c>
      <c r="E242" s="1286" t="s">
        <v>3432</v>
      </c>
      <c r="F242" s="1287" t="s">
        <v>3401</v>
      </c>
      <c r="G242" s="178" t="s">
        <v>5024</v>
      </c>
      <c r="H242" s="1198" t="str">
        <f>VLOOKUP(G242,'รหัส 1-2562-ม.ปลาย'!$B$12:$C$87,2)</f>
        <v>ยุวบรรณารักษ์</v>
      </c>
      <c r="I242" s="551"/>
      <c r="J242" s="551"/>
      <c r="K242" s="551"/>
      <c r="L242" s="551"/>
      <c r="M242" s="551"/>
      <c r="N242" s="552"/>
      <c r="O242" s="552"/>
      <c r="P242" s="553"/>
      <c r="Q242" s="552"/>
      <c r="R242" s="554"/>
      <c r="T242" s="807" t="s">
        <v>3434</v>
      </c>
      <c r="U242" s="76"/>
    </row>
    <row r="243" spans="2:26" ht="18" customHeight="1">
      <c r="B243" s="277"/>
      <c r="C243" s="1231"/>
      <c r="D243" s="205"/>
      <c r="E243" s="1208"/>
      <c r="F243" s="1208"/>
      <c r="G243" s="277"/>
      <c r="H243" s="1208"/>
      <c r="I243" s="550"/>
      <c r="J243" s="550"/>
      <c r="K243" s="550"/>
      <c r="L243" s="550"/>
      <c r="M243" s="550"/>
      <c r="N243" s="555"/>
      <c r="O243" s="555"/>
      <c r="P243" s="556"/>
      <c r="Q243" s="555"/>
      <c r="R243" s="555"/>
      <c r="S243" s="557"/>
      <c r="T243" s="493"/>
    </row>
    <row r="244" spans="2:26" ht="18" customHeight="1">
      <c r="B244" s="277"/>
      <c r="C244" s="1231"/>
      <c r="D244" s="205"/>
      <c r="E244" s="1208"/>
      <c r="F244" s="1208"/>
      <c r="G244" s="277"/>
      <c r="H244" s="1208"/>
      <c r="I244" s="550"/>
      <c r="J244" s="550"/>
      <c r="K244" s="550"/>
      <c r="L244" s="550"/>
      <c r="M244" s="550"/>
      <c r="N244" s="555"/>
      <c r="O244" s="555"/>
      <c r="P244" s="556"/>
      <c r="Q244" s="555"/>
      <c r="R244" s="555"/>
      <c r="S244" s="557"/>
      <c r="T244" s="493"/>
    </row>
    <row r="245" spans="2:26" ht="18" customHeight="1">
      <c r="B245" s="67">
        <v>4</v>
      </c>
      <c r="C245" s="1233">
        <v>32860</v>
      </c>
      <c r="D245" s="282" t="s">
        <v>46</v>
      </c>
      <c r="E245" s="1280" t="s">
        <v>2581</v>
      </c>
      <c r="F245" s="1281" t="s">
        <v>2409</v>
      </c>
      <c r="G245" s="559" t="s">
        <v>4582</v>
      </c>
      <c r="H245" s="1265"/>
      <c r="I245" s="551"/>
      <c r="J245" s="551"/>
      <c r="K245" s="551"/>
      <c r="L245" s="551"/>
      <c r="M245" s="551"/>
      <c r="N245" s="552"/>
      <c r="O245" s="552"/>
      <c r="P245" s="553"/>
      <c r="Q245" s="552"/>
      <c r="R245" s="554"/>
    </row>
    <row r="246" spans="2:26" ht="18" customHeight="1">
      <c r="B246" s="72"/>
      <c r="C246" s="1249"/>
      <c r="D246" s="275"/>
      <c r="E246" s="1276"/>
      <c r="F246" s="1276"/>
      <c r="G246" s="547"/>
      <c r="H246" s="1259"/>
      <c r="I246" s="297"/>
      <c r="J246" s="297"/>
      <c r="K246" s="297"/>
      <c r="L246" s="297"/>
      <c r="M246" s="297"/>
      <c r="N246" s="298"/>
      <c r="O246" s="298"/>
      <c r="P246" s="299"/>
      <c r="Q246" s="298"/>
      <c r="R246" s="298"/>
    </row>
    <row r="247" spans="2:26" ht="18" customHeight="1">
      <c r="B247" s="277"/>
      <c r="C247" s="1250"/>
      <c r="D247" s="273"/>
      <c r="E247" s="1290"/>
      <c r="F247" s="1290"/>
      <c r="G247" s="277"/>
      <c r="H247" s="1259"/>
      <c r="I247" s="297"/>
      <c r="J247" s="297"/>
      <c r="K247" s="297"/>
      <c r="L247" s="297"/>
      <c r="M247" s="297"/>
      <c r="N247" s="298"/>
      <c r="O247" s="298"/>
      <c r="P247" s="299"/>
      <c r="Q247" s="298"/>
      <c r="R247" s="298"/>
      <c r="T247" s="291"/>
    </row>
    <row r="248" spans="2:26" ht="18" customHeight="1">
      <c r="B248" s="402"/>
      <c r="D248" s="403"/>
      <c r="E248" s="1277"/>
      <c r="F248" s="1278"/>
      <c r="G248" s="291"/>
      <c r="H248" s="1260"/>
      <c r="I248" s="291"/>
      <c r="J248" s="291"/>
      <c r="K248" s="291"/>
      <c r="L248" s="291"/>
      <c r="M248" s="291"/>
      <c r="N248" s="291"/>
      <c r="O248" s="291"/>
      <c r="P248" s="291"/>
      <c r="Q248" s="291"/>
      <c r="R248" s="291"/>
    </row>
    <row r="249" spans="2:26" ht="18" customHeight="1">
      <c r="B249" s="402"/>
      <c r="D249" s="405"/>
      <c r="E249" s="1270"/>
      <c r="F249" s="1271"/>
      <c r="G249" s="285"/>
      <c r="H249" s="1211"/>
      <c r="I249" s="285"/>
      <c r="J249" s="285"/>
      <c r="K249" s="285"/>
      <c r="L249" s="285"/>
      <c r="M249" s="285"/>
      <c r="N249" s="285"/>
      <c r="O249" s="285"/>
      <c r="P249" s="285"/>
      <c r="Q249" s="285"/>
      <c r="R249" s="285"/>
    </row>
    <row r="250" spans="2:26" ht="18" customHeight="1">
      <c r="B250" s="402"/>
      <c r="D250" s="405"/>
      <c r="E250" s="1270"/>
      <c r="F250" s="1271"/>
      <c r="G250" s="285"/>
      <c r="H250" s="1211"/>
      <c r="I250" s="285"/>
      <c r="J250" s="285"/>
      <c r="K250" s="285"/>
      <c r="L250" s="285"/>
      <c r="M250" s="285"/>
      <c r="N250" s="285"/>
      <c r="O250" s="285"/>
      <c r="P250" s="285"/>
      <c r="Q250" s="285"/>
      <c r="R250" s="285"/>
    </row>
    <row r="251" spans="2:26" ht="18" customHeight="1">
      <c r="B251" s="402"/>
      <c r="D251" s="405"/>
      <c r="E251" s="1270"/>
      <c r="F251" s="1271"/>
      <c r="G251" s="285"/>
      <c r="H251" s="1211"/>
      <c r="I251" s="285"/>
      <c r="J251" s="285"/>
      <c r="K251" s="285"/>
      <c r="L251" s="285"/>
      <c r="M251" s="285"/>
      <c r="N251" s="285"/>
      <c r="O251" s="285"/>
      <c r="P251" s="285"/>
      <c r="Q251" s="285"/>
      <c r="R251" s="285"/>
    </row>
    <row r="252" spans="2:26" ht="102" customHeight="1">
      <c r="B252" s="827" t="s">
        <v>1</v>
      </c>
      <c r="C252" s="1205" t="s">
        <v>2</v>
      </c>
      <c r="D252" s="1202" t="s">
        <v>2113</v>
      </c>
      <c r="E252" s="828" t="s">
        <v>2114</v>
      </c>
      <c r="F252" s="1202" t="s">
        <v>2115</v>
      </c>
      <c r="G252" s="1385" t="s">
        <v>5107</v>
      </c>
      <c r="H252" s="1385" t="s">
        <v>5108</v>
      </c>
      <c r="I252" s="1385" t="s">
        <v>5109</v>
      </c>
      <c r="J252" s="1385" t="s">
        <v>5110</v>
      </c>
      <c r="K252" s="1385" t="s">
        <v>5107</v>
      </c>
      <c r="L252" s="1385" t="s">
        <v>5108</v>
      </c>
      <c r="M252" s="1385" t="s">
        <v>5109</v>
      </c>
      <c r="N252" s="1385" t="s">
        <v>5110</v>
      </c>
      <c r="O252" s="1385" t="s">
        <v>5111</v>
      </c>
      <c r="P252" s="1385" t="s">
        <v>5112</v>
      </c>
      <c r="Q252" s="1386" t="s">
        <v>5113</v>
      </c>
      <c r="R252" s="1385" t="s">
        <v>5114</v>
      </c>
      <c r="S252" s="1385" t="s">
        <v>5115</v>
      </c>
      <c r="T252" s="1385" t="s">
        <v>5116</v>
      </c>
      <c r="U252" s="1386" t="s">
        <v>5117</v>
      </c>
      <c r="V252" s="1385"/>
      <c r="W252" s="1387" t="s">
        <v>5118</v>
      </c>
      <c r="X252" s="1388" t="s">
        <v>5119</v>
      </c>
      <c r="Y252" s="1385" t="s">
        <v>5120</v>
      </c>
      <c r="Z252" s="1389" t="s">
        <v>4795</v>
      </c>
    </row>
    <row r="253" spans="2:26" ht="18" customHeight="1">
      <c r="B253" s="67">
        <v>1</v>
      </c>
      <c r="C253" s="1233">
        <v>32846</v>
      </c>
      <c r="D253" s="282" t="s">
        <v>46</v>
      </c>
      <c r="E253" s="1280" t="s">
        <v>1077</v>
      </c>
      <c r="F253" s="1281" t="s">
        <v>2644</v>
      </c>
      <c r="G253" s="178" t="s">
        <v>5077</v>
      </c>
      <c r="H253" s="1198" t="str">
        <f>VLOOKUP(G253,'รหัส 1-2562-ม.ปลาย'!$B$12:$C$87,2)</f>
        <v>นักศึกษาวิชาทหาร</v>
      </c>
      <c r="I253" s="286"/>
      <c r="J253" s="286"/>
      <c r="K253" s="286"/>
      <c r="L253" s="286"/>
      <c r="M253" s="286"/>
      <c r="N253" s="287"/>
      <c r="O253" s="287"/>
      <c r="P253" s="288"/>
      <c r="Q253" s="287"/>
      <c r="R253" s="287"/>
    </row>
    <row r="254" spans="2:26" ht="18" customHeight="1">
      <c r="B254" s="67">
        <v>2</v>
      </c>
      <c r="C254" s="1233">
        <v>32853</v>
      </c>
      <c r="D254" s="282" t="s">
        <v>46</v>
      </c>
      <c r="E254" s="1280" t="s">
        <v>2412</v>
      </c>
      <c r="F254" s="1281" t="s">
        <v>2645</v>
      </c>
      <c r="G254" s="178" t="s">
        <v>5097</v>
      </c>
      <c r="H254" s="1198" t="str">
        <f>VLOOKUP(G254,'รหัส 1-2562-ม.ปลาย'!$B$12:$C$87,2)</f>
        <v>นักศึกษาวิชาทหาร</v>
      </c>
      <c r="I254" s="286"/>
      <c r="J254" s="286"/>
      <c r="K254" s="286"/>
      <c r="L254" s="286"/>
      <c r="M254" s="286"/>
      <c r="N254" s="287"/>
      <c r="O254" s="287"/>
      <c r="P254" s="288"/>
      <c r="Q254" s="287"/>
      <c r="R254" s="287"/>
    </row>
    <row r="255" spans="2:26" ht="18" customHeight="1">
      <c r="B255" s="67">
        <v>3</v>
      </c>
      <c r="C255" s="1251">
        <v>32861</v>
      </c>
      <c r="D255" s="271" t="s">
        <v>46</v>
      </c>
      <c r="E255" s="1282" t="s">
        <v>2780</v>
      </c>
      <c r="F255" s="1283" t="s">
        <v>2781</v>
      </c>
      <c r="G255" s="178" t="s">
        <v>5098</v>
      </c>
      <c r="H255" s="1198" t="str">
        <f>VLOOKUP(G255,'รหัส 1-2562-ม.ปลาย'!$B$12:$C$87,2)</f>
        <v>นักศึกษาวิชาทหาร</v>
      </c>
      <c r="I255" s="286"/>
      <c r="J255" s="286"/>
      <c r="K255" s="286"/>
      <c r="L255" s="286"/>
      <c r="M255" s="286"/>
      <c r="N255" s="287"/>
      <c r="O255" s="287"/>
      <c r="P255" s="288"/>
      <c r="Q255" s="287"/>
      <c r="R255" s="287"/>
    </row>
    <row r="256" spans="2:26" ht="18" customHeight="1">
      <c r="B256" s="67">
        <v>4</v>
      </c>
      <c r="C256" s="1232">
        <v>32880</v>
      </c>
      <c r="D256" s="282" t="s">
        <v>46</v>
      </c>
      <c r="E256" s="1280" t="s">
        <v>2646</v>
      </c>
      <c r="F256" s="1281" t="s">
        <v>2647</v>
      </c>
      <c r="G256" s="178" t="s">
        <v>5099</v>
      </c>
      <c r="H256" s="1198" t="str">
        <f>VLOOKUP(G256,'รหัส 1-2562-ม.ปลาย'!$B$12:$C$87,2)</f>
        <v>นักศึกษาวิชาทหาร</v>
      </c>
      <c r="I256" s="286"/>
      <c r="J256" s="286"/>
      <c r="K256" s="286"/>
      <c r="L256" s="286"/>
      <c r="M256" s="286"/>
      <c r="N256" s="287"/>
      <c r="O256" s="287"/>
      <c r="P256" s="288"/>
      <c r="Q256" s="287"/>
      <c r="R256" s="287"/>
    </row>
    <row r="257" spans="2:21" ht="18" customHeight="1">
      <c r="B257" s="67">
        <v>5</v>
      </c>
      <c r="C257" s="1233">
        <v>33001</v>
      </c>
      <c r="D257" s="282" t="s">
        <v>46</v>
      </c>
      <c r="E257" s="1280" t="s">
        <v>2648</v>
      </c>
      <c r="F257" s="1281" t="s">
        <v>2649</v>
      </c>
      <c r="G257" s="178" t="s">
        <v>4975</v>
      </c>
      <c r="H257" s="1198" t="str">
        <f>VLOOKUP(G257,'รหัส 1-2562-ม.ปลาย'!$B$12:$C$87,2)</f>
        <v xml:space="preserve"> Basic   Computer V2</v>
      </c>
      <c r="I257" s="286"/>
      <c r="J257" s="286"/>
      <c r="K257" s="286"/>
      <c r="L257" s="286"/>
      <c r="M257" s="286"/>
      <c r="N257" s="287"/>
      <c r="O257" s="287"/>
      <c r="P257" s="288"/>
      <c r="Q257" s="287"/>
      <c r="R257" s="287"/>
    </row>
    <row r="258" spans="2:21" ht="18" customHeight="1">
      <c r="B258" s="67">
        <v>6</v>
      </c>
      <c r="C258" s="1233">
        <v>33004</v>
      </c>
      <c r="D258" s="282" t="s">
        <v>46</v>
      </c>
      <c r="E258" s="1280" t="s">
        <v>2650</v>
      </c>
      <c r="F258" s="1281" t="s">
        <v>2651</v>
      </c>
      <c r="G258" s="178" t="s">
        <v>5063</v>
      </c>
      <c r="H258" s="1198" t="str">
        <f>VLOOKUP(G258,'รหัส 1-2562-ม.ปลาย'!$B$12:$C$87,2)</f>
        <v>เพิ่ง  บอม กลองยาว</v>
      </c>
      <c r="I258" s="286"/>
      <c r="J258" s="286"/>
      <c r="K258" s="286"/>
      <c r="L258" s="286"/>
      <c r="M258" s="286"/>
      <c r="N258" s="287"/>
      <c r="O258" s="287"/>
      <c r="P258" s="288"/>
      <c r="Q258" s="287"/>
      <c r="R258" s="287"/>
    </row>
    <row r="259" spans="2:21" ht="18" customHeight="1">
      <c r="B259" s="67">
        <v>7</v>
      </c>
      <c r="C259" s="1232">
        <v>33024</v>
      </c>
      <c r="D259" s="282" t="s">
        <v>46</v>
      </c>
      <c r="E259" s="1280" t="s">
        <v>2652</v>
      </c>
      <c r="F259" s="1281" t="s">
        <v>2653</v>
      </c>
      <c r="G259" s="178" t="s">
        <v>5077</v>
      </c>
      <c r="H259" s="1198" t="str">
        <f>VLOOKUP(G259,'รหัส 1-2562-ม.ปลาย'!$B$12:$C$87,2)</f>
        <v>นักศึกษาวิชาทหาร</v>
      </c>
      <c r="I259" s="286"/>
      <c r="J259" s="286"/>
      <c r="K259" s="286"/>
      <c r="L259" s="286"/>
      <c r="M259" s="286"/>
      <c r="N259" s="287"/>
      <c r="O259" s="287"/>
      <c r="P259" s="288"/>
      <c r="Q259" s="287"/>
      <c r="R259" s="287"/>
    </row>
    <row r="260" spans="2:21" ht="18" customHeight="1">
      <c r="B260" s="67">
        <v>8</v>
      </c>
      <c r="C260" s="1229">
        <v>34487</v>
      </c>
      <c r="D260" s="282" t="s">
        <v>46</v>
      </c>
      <c r="E260" s="1280" t="s">
        <v>2465</v>
      </c>
      <c r="F260" s="1281" t="s">
        <v>2654</v>
      </c>
      <c r="G260" s="178" t="s">
        <v>5077</v>
      </c>
      <c r="H260" s="1198" t="str">
        <f>VLOOKUP(G260,'รหัส 1-2562-ม.ปลาย'!$B$12:$C$87,2)</f>
        <v>นักศึกษาวิชาทหาร</v>
      </c>
      <c r="I260" s="286"/>
      <c r="J260" s="286"/>
      <c r="K260" s="286"/>
      <c r="L260" s="286"/>
      <c r="M260" s="286"/>
      <c r="N260" s="287"/>
      <c r="O260" s="287"/>
      <c r="P260" s="288"/>
      <c r="Q260" s="287"/>
      <c r="R260" s="287"/>
    </row>
    <row r="261" spans="2:21" ht="18" customHeight="1">
      <c r="B261" s="67">
        <v>9</v>
      </c>
      <c r="C261" s="1230">
        <v>34508</v>
      </c>
      <c r="D261" s="271" t="s">
        <v>46</v>
      </c>
      <c r="E261" s="1282" t="s">
        <v>2192</v>
      </c>
      <c r="F261" s="1283" t="s">
        <v>2655</v>
      </c>
      <c r="G261" s="178" t="s">
        <v>5063</v>
      </c>
      <c r="H261" s="1198" t="str">
        <f>VLOOKUP(G261,'รหัส 1-2562-ม.ปลาย'!$B$12:$C$87,2)</f>
        <v>เพิ่ง  บอม กลองยาว</v>
      </c>
      <c r="I261" s="286"/>
      <c r="J261" s="286"/>
      <c r="K261" s="286"/>
      <c r="L261" s="286"/>
      <c r="M261" s="286"/>
      <c r="N261" s="287"/>
      <c r="O261" s="287"/>
      <c r="P261" s="288"/>
      <c r="Q261" s="287"/>
      <c r="R261" s="287"/>
    </row>
    <row r="262" spans="2:21" ht="18" customHeight="1">
      <c r="B262" s="67">
        <v>10</v>
      </c>
      <c r="C262" s="1229">
        <v>34510</v>
      </c>
      <c r="D262" s="282" t="s">
        <v>46</v>
      </c>
      <c r="E262" s="1280" t="s">
        <v>965</v>
      </c>
      <c r="F262" s="1281" t="s">
        <v>2656</v>
      </c>
      <c r="G262" s="178" t="s">
        <v>5063</v>
      </c>
      <c r="H262" s="1198" t="str">
        <f>VLOOKUP(G262,'รหัส 1-2562-ม.ปลาย'!$B$12:$C$87,2)</f>
        <v>เพิ่ง  บอม กลองยาว</v>
      </c>
      <c r="I262" s="286"/>
      <c r="J262" s="286"/>
      <c r="K262" s="286"/>
      <c r="L262" s="286"/>
      <c r="M262" s="286"/>
      <c r="N262" s="287"/>
      <c r="O262" s="287"/>
      <c r="P262" s="288"/>
      <c r="Q262" s="287"/>
      <c r="R262" s="287"/>
    </row>
    <row r="263" spans="2:21" ht="18" customHeight="1">
      <c r="B263" s="67">
        <v>11</v>
      </c>
      <c r="C263" s="1230">
        <v>34526</v>
      </c>
      <c r="D263" s="282" t="s">
        <v>46</v>
      </c>
      <c r="E263" s="1280" t="s">
        <v>2657</v>
      </c>
      <c r="F263" s="1281" t="s">
        <v>2658</v>
      </c>
      <c r="G263" s="178" t="s">
        <v>5063</v>
      </c>
      <c r="H263" s="1198" t="str">
        <f>VLOOKUP(G263,'รหัส 1-2562-ม.ปลาย'!$B$12:$C$87,2)</f>
        <v>เพิ่ง  บอม กลองยาว</v>
      </c>
      <c r="I263" s="286"/>
      <c r="J263" s="286"/>
      <c r="K263" s="286"/>
      <c r="L263" s="286"/>
      <c r="M263" s="286"/>
      <c r="N263" s="287"/>
      <c r="O263" s="287"/>
      <c r="P263" s="288"/>
      <c r="Q263" s="287"/>
      <c r="R263" s="287"/>
    </row>
    <row r="264" spans="2:21" ht="18" customHeight="1">
      <c r="B264" s="67">
        <v>12</v>
      </c>
      <c r="C264" s="1229">
        <v>34540</v>
      </c>
      <c r="D264" s="282" t="s">
        <v>46</v>
      </c>
      <c r="E264" s="1280" t="s">
        <v>2250</v>
      </c>
      <c r="F264" s="1281" t="s">
        <v>2659</v>
      </c>
      <c r="G264" s="178" t="s">
        <v>5077</v>
      </c>
      <c r="H264" s="1198" t="str">
        <f>VLOOKUP(G264,'รหัส 1-2562-ม.ปลาย'!$B$12:$C$87,2)</f>
        <v>นักศึกษาวิชาทหาร</v>
      </c>
      <c r="I264" s="286"/>
      <c r="J264" s="286"/>
      <c r="K264" s="286"/>
      <c r="L264" s="286"/>
      <c r="M264" s="286"/>
      <c r="N264" s="287"/>
      <c r="O264" s="287"/>
      <c r="P264" s="288"/>
      <c r="Q264" s="287"/>
      <c r="R264" s="287"/>
    </row>
    <row r="265" spans="2:21" ht="18" customHeight="1">
      <c r="B265" s="67">
        <v>13</v>
      </c>
      <c r="C265" s="1230">
        <v>34575</v>
      </c>
      <c r="D265" s="282" t="s">
        <v>46</v>
      </c>
      <c r="E265" s="1280" t="s">
        <v>2660</v>
      </c>
      <c r="F265" s="1281" t="s">
        <v>2661</v>
      </c>
      <c r="G265" s="178" t="s">
        <v>4975</v>
      </c>
      <c r="H265" s="1198" t="str">
        <f>VLOOKUP(G265,'รหัส 1-2562-ม.ปลาย'!$B$12:$C$87,2)</f>
        <v xml:space="preserve"> Basic   Computer V2</v>
      </c>
      <c r="I265" s="286"/>
      <c r="J265" s="286"/>
      <c r="K265" s="286"/>
      <c r="L265" s="286"/>
      <c r="M265" s="286"/>
      <c r="N265" s="287"/>
      <c r="O265" s="287"/>
      <c r="P265" s="288"/>
      <c r="Q265" s="287"/>
      <c r="R265" s="287"/>
    </row>
    <row r="266" spans="2:21" ht="18" customHeight="1">
      <c r="B266" s="67">
        <v>14</v>
      </c>
      <c r="C266" s="1252">
        <v>33052</v>
      </c>
      <c r="D266" s="282" t="s">
        <v>47</v>
      </c>
      <c r="E266" s="1280" t="s">
        <v>4581</v>
      </c>
      <c r="F266" s="1281" t="s">
        <v>2211</v>
      </c>
      <c r="G266" s="178" t="s">
        <v>5028</v>
      </c>
      <c r="H266" s="1198" t="str">
        <f>VLOOKUP(G266,'รหัส 1-2562-ม.ปลาย'!$B$12:$C$87,2)</f>
        <v>สนุก มันส์ สไตล์จีน</v>
      </c>
      <c r="I266" s="286"/>
      <c r="J266" s="286"/>
      <c r="K266" s="286"/>
      <c r="L266" s="286"/>
      <c r="M266" s="286"/>
      <c r="N266" s="287"/>
      <c r="O266" s="287"/>
      <c r="P266" s="288"/>
      <c r="Q266" s="287"/>
      <c r="R266" s="287"/>
      <c r="T266" s="729" t="s">
        <v>4782</v>
      </c>
    </row>
    <row r="267" spans="2:21" ht="18" customHeight="1">
      <c r="B267" s="67">
        <v>15</v>
      </c>
      <c r="C267" s="1232">
        <v>33072</v>
      </c>
      <c r="D267" s="282" t="s">
        <v>47</v>
      </c>
      <c r="E267" s="1280" t="s">
        <v>2662</v>
      </c>
      <c r="F267" s="1281" t="s">
        <v>2251</v>
      </c>
      <c r="G267" s="178" t="s">
        <v>5075</v>
      </c>
      <c r="H267" s="1198" t="str">
        <f>VLOOKUP(G267,'รหัส 1-2562-ม.ปลาย'!$B$12:$C$87,2)</f>
        <v>Liberty   Cafa</v>
      </c>
      <c r="I267" s="289"/>
      <c r="J267" s="289"/>
      <c r="K267" s="289"/>
      <c r="L267" s="289"/>
      <c r="M267" s="289"/>
      <c r="N267" s="287"/>
      <c r="O267" s="287"/>
      <c r="P267" s="290"/>
      <c r="Q267" s="287"/>
      <c r="R267" s="287"/>
    </row>
    <row r="268" spans="2:21" ht="18" customHeight="1">
      <c r="B268" s="67">
        <v>16</v>
      </c>
      <c r="C268" s="1232">
        <v>33085</v>
      </c>
      <c r="D268" s="282" t="s">
        <v>47</v>
      </c>
      <c r="E268" s="1280" t="s">
        <v>2663</v>
      </c>
      <c r="F268" s="1281" t="s">
        <v>2664</v>
      </c>
      <c r="G268" s="178" t="s">
        <v>5075</v>
      </c>
      <c r="H268" s="1198" t="str">
        <f>VLOOKUP(G268,'รหัส 1-2562-ม.ปลาย'!$B$12:$C$87,2)</f>
        <v>Liberty   Cafa</v>
      </c>
      <c r="I268" s="286"/>
      <c r="J268" s="286"/>
      <c r="K268" s="286"/>
      <c r="L268" s="286"/>
      <c r="M268" s="286"/>
      <c r="N268" s="287"/>
      <c r="O268" s="287"/>
      <c r="P268" s="288"/>
      <c r="Q268" s="287"/>
      <c r="R268" s="287"/>
    </row>
    <row r="269" spans="2:21" ht="18" customHeight="1">
      <c r="B269" s="67">
        <v>17</v>
      </c>
      <c r="C269" s="1232">
        <v>33100</v>
      </c>
      <c r="D269" s="282" t="s">
        <v>47</v>
      </c>
      <c r="E269" s="1280" t="s">
        <v>2665</v>
      </c>
      <c r="F269" s="1281" t="s">
        <v>2666</v>
      </c>
      <c r="G269" s="178" t="s">
        <v>5072</v>
      </c>
      <c r="H269" s="1198" t="str">
        <f>VLOOKUP(G269,'รหัส 1-2562-ม.ปลาย'!$B$12:$C$87,2)</f>
        <v>อาหารเมียนมาร์</v>
      </c>
      <c r="I269" s="286"/>
      <c r="J269" s="286"/>
      <c r="K269" s="286"/>
      <c r="L269" s="286"/>
      <c r="M269" s="286"/>
      <c r="N269" s="287"/>
      <c r="O269" s="287"/>
      <c r="P269" s="288"/>
      <c r="Q269" s="287"/>
      <c r="R269" s="287"/>
    </row>
    <row r="270" spans="2:21" ht="18" customHeight="1">
      <c r="B270" s="67">
        <v>18</v>
      </c>
      <c r="C270" s="1233">
        <v>33131</v>
      </c>
      <c r="D270" s="282" t="s">
        <v>47</v>
      </c>
      <c r="E270" s="1280" t="s">
        <v>2667</v>
      </c>
      <c r="F270" s="1281" t="s">
        <v>2668</v>
      </c>
      <c r="G270" s="178" t="s">
        <v>5000</v>
      </c>
      <c r="H270" s="1198" t="str">
        <f>VLOOKUP(G270,'รหัส 1-2562-ม.ปลาย'!$B$12:$C$87,2)</f>
        <v>ใจรัก</v>
      </c>
      <c r="I270" s="286"/>
      <c r="J270" s="286"/>
      <c r="K270" s="286"/>
      <c r="L270" s="286"/>
      <c r="M270" s="286"/>
      <c r="N270" s="287"/>
      <c r="O270" s="287"/>
      <c r="P270" s="288"/>
      <c r="Q270" s="287"/>
      <c r="R270" s="287"/>
    </row>
    <row r="271" spans="2:21" ht="18" customHeight="1">
      <c r="B271" s="67">
        <v>19</v>
      </c>
      <c r="C271" s="1233">
        <v>33149</v>
      </c>
      <c r="D271" s="217" t="s">
        <v>47</v>
      </c>
      <c r="E271" s="1284" t="s">
        <v>4584</v>
      </c>
      <c r="F271" s="1285" t="s">
        <v>960</v>
      </c>
      <c r="G271" s="178" t="s">
        <v>5041</v>
      </c>
      <c r="H271" s="1198" t="str">
        <f>VLOOKUP(G271,'รหัส 1-2562-ม.ปลาย'!$B$12:$C$87,2)</f>
        <v>วิทยศิลป์</v>
      </c>
      <c r="I271" s="286"/>
      <c r="J271" s="286"/>
      <c r="K271" s="286"/>
      <c r="L271" s="286"/>
      <c r="M271" s="286"/>
      <c r="N271" s="287"/>
      <c r="O271" s="287"/>
      <c r="P271" s="288"/>
      <c r="Q271" s="287"/>
      <c r="R271" s="287"/>
      <c r="T271" s="729" t="s">
        <v>4783</v>
      </c>
      <c r="U271" s="729"/>
    </row>
    <row r="272" spans="2:21" ht="18" customHeight="1">
      <c r="B272" s="67">
        <v>20</v>
      </c>
      <c r="C272" s="1233">
        <v>33162</v>
      </c>
      <c r="D272" s="282" t="s">
        <v>47</v>
      </c>
      <c r="E272" s="1280" t="s">
        <v>2184</v>
      </c>
      <c r="F272" s="1281" t="s">
        <v>2669</v>
      </c>
      <c r="G272" s="178" t="s">
        <v>5072</v>
      </c>
      <c r="H272" s="1198" t="str">
        <f>VLOOKUP(G272,'รหัส 1-2562-ม.ปลาย'!$B$12:$C$87,2)</f>
        <v>อาหารเมียนมาร์</v>
      </c>
      <c r="I272" s="289"/>
      <c r="J272" s="289"/>
      <c r="K272" s="289"/>
      <c r="L272" s="289"/>
      <c r="M272" s="289"/>
      <c r="N272" s="287"/>
      <c r="O272" s="287"/>
      <c r="P272" s="290"/>
      <c r="Q272" s="287"/>
      <c r="R272" s="287"/>
    </row>
    <row r="273" spans="2:18" ht="18" customHeight="1">
      <c r="B273" s="67">
        <v>21</v>
      </c>
      <c r="C273" s="1232">
        <v>33196</v>
      </c>
      <c r="D273" s="282" t="s">
        <v>47</v>
      </c>
      <c r="E273" s="1280" t="s">
        <v>2670</v>
      </c>
      <c r="F273" s="1281" t="s">
        <v>2671</v>
      </c>
      <c r="G273" s="178" t="s">
        <v>5075</v>
      </c>
      <c r="H273" s="1198" t="str">
        <f>VLOOKUP(G273,'รหัส 1-2562-ม.ปลาย'!$B$12:$C$87,2)</f>
        <v>Liberty   Cafa</v>
      </c>
      <c r="I273" s="286"/>
      <c r="J273" s="286"/>
      <c r="K273" s="286"/>
      <c r="L273" s="286"/>
      <c r="M273" s="286"/>
      <c r="N273" s="287"/>
      <c r="O273" s="287"/>
      <c r="P273" s="288"/>
      <c r="Q273" s="287"/>
      <c r="R273" s="287"/>
    </row>
    <row r="274" spans="2:18" ht="18" customHeight="1">
      <c r="B274" s="67">
        <v>22</v>
      </c>
      <c r="C274" s="1233">
        <v>33206</v>
      </c>
      <c r="D274" s="282" t="s">
        <v>47</v>
      </c>
      <c r="E274" s="1280" t="s">
        <v>1092</v>
      </c>
      <c r="F274" s="1281" t="s">
        <v>2672</v>
      </c>
      <c r="G274" s="178" t="s">
        <v>5077</v>
      </c>
      <c r="H274" s="1198" t="str">
        <f>VLOOKUP(G274,'รหัส 1-2562-ม.ปลาย'!$B$12:$C$87,2)</f>
        <v>นักศึกษาวิชาทหาร</v>
      </c>
      <c r="I274" s="286"/>
      <c r="J274" s="286"/>
      <c r="K274" s="286"/>
      <c r="L274" s="286"/>
      <c r="M274" s="286"/>
      <c r="N274" s="287"/>
      <c r="O274" s="287"/>
      <c r="P274" s="288"/>
      <c r="Q274" s="287"/>
      <c r="R274" s="287"/>
    </row>
    <row r="275" spans="2:18" ht="18" customHeight="1">
      <c r="B275" s="67">
        <v>23</v>
      </c>
      <c r="C275" s="1233">
        <v>33222</v>
      </c>
      <c r="D275" s="282" t="s">
        <v>47</v>
      </c>
      <c r="E275" s="1280" t="s">
        <v>2673</v>
      </c>
      <c r="F275" s="1281" t="s">
        <v>2674</v>
      </c>
      <c r="G275" s="178" t="s">
        <v>5051</v>
      </c>
      <c r="H275" s="1198" t="str">
        <f>VLOOKUP(G275,'รหัส 1-2562-ม.ปลาย'!$B$12:$C$87,2)</f>
        <v>มหัศจรรย์แห่งโลกรีไซเคิล1</v>
      </c>
      <c r="I275" s="286"/>
      <c r="J275" s="286"/>
      <c r="K275" s="286"/>
      <c r="L275" s="286"/>
      <c r="M275" s="286"/>
      <c r="N275" s="287"/>
      <c r="O275" s="287"/>
      <c r="P275" s="288"/>
      <c r="Q275" s="287"/>
      <c r="R275" s="287"/>
    </row>
    <row r="276" spans="2:18" ht="18" customHeight="1">
      <c r="B276" s="67">
        <v>24</v>
      </c>
      <c r="C276" s="1232">
        <v>33247</v>
      </c>
      <c r="D276" s="282" t="s">
        <v>47</v>
      </c>
      <c r="E276" s="1280" t="s">
        <v>2675</v>
      </c>
      <c r="F276" s="1281" t="s">
        <v>2676</v>
      </c>
      <c r="G276" s="178" t="s">
        <v>5038</v>
      </c>
      <c r="H276" s="1198" t="str">
        <f>VLOOKUP(G276,'รหัส 1-2562-ม.ปลาย'!$B$12:$C$87,2)</f>
        <v>กฎหมาย</v>
      </c>
      <c r="I276" s="286"/>
      <c r="J276" s="286"/>
      <c r="K276" s="286"/>
      <c r="L276" s="286"/>
      <c r="M276" s="286"/>
      <c r="N276" s="287"/>
      <c r="O276" s="287"/>
      <c r="P276" s="288"/>
      <c r="Q276" s="287"/>
      <c r="R276" s="287"/>
    </row>
    <row r="277" spans="2:18" ht="18" customHeight="1">
      <c r="B277" s="67">
        <v>25</v>
      </c>
      <c r="C277" s="1232">
        <v>33278</v>
      </c>
      <c r="D277" s="282" t="s">
        <v>47</v>
      </c>
      <c r="E277" s="1280" t="s">
        <v>2677</v>
      </c>
      <c r="F277" s="1281" t="s">
        <v>2678</v>
      </c>
      <c r="G277" s="178" t="s">
        <v>5051</v>
      </c>
      <c r="H277" s="1198" t="str">
        <f>VLOOKUP(G277,'รหัส 1-2562-ม.ปลาย'!$B$12:$C$87,2)</f>
        <v>มหัศจรรย์แห่งโลกรีไซเคิล1</v>
      </c>
      <c r="I277" s="286"/>
      <c r="J277" s="286"/>
      <c r="K277" s="286"/>
      <c r="L277" s="286"/>
      <c r="M277" s="286"/>
      <c r="N277" s="287"/>
      <c r="O277" s="287"/>
      <c r="P277" s="288"/>
      <c r="Q277" s="287"/>
      <c r="R277" s="287"/>
    </row>
    <row r="278" spans="2:18" ht="18" customHeight="1">
      <c r="B278" s="67">
        <v>26</v>
      </c>
      <c r="C278" s="1232">
        <v>33287</v>
      </c>
      <c r="D278" s="282" t="s">
        <v>47</v>
      </c>
      <c r="E278" s="1280" t="s">
        <v>2679</v>
      </c>
      <c r="F278" s="1281" t="s">
        <v>2680</v>
      </c>
      <c r="G278" s="178" t="s">
        <v>5000</v>
      </c>
      <c r="H278" s="1198" t="str">
        <f>VLOOKUP(G278,'รหัส 1-2562-ม.ปลาย'!$B$12:$C$87,2)</f>
        <v>ใจรัก</v>
      </c>
      <c r="I278" s="286"/>
      <c r="J278" s="286"/>
      <c r="K278" s="286"/>
      <c r="L278" s="286"/>
      <c r="M278" s="286"/>
      <c r="N278" s="287"/>
      <c r="O278" s="287"/>
      <c r="P278" s="288"/>
      <c r="Q278" s="287"/>
      <c r="R278" s="287"/>
    </row>
    <row r="279" spans="2:18" ht="18" customHeight="1">
      <c r="B279" s="67">
        <v>27</v>
      </c>
      <c r="C279" s="1232">
        <v>33289</v>
      </c>
      <c r="D279" s="282" t="s">
        <v>47</v>
      </c>
      <c r="E279" s="1280" t="s">
        <v>2681</v>
      </c>
      <c r="F279" s="1281" t="s">
        <v>2682</v>
      </c>
      <c r="G279" s="178" t="s">
        <v>5072</v>
      </c>
      <c r="H279" s="1198" t="str">
        <f>VLOOKUP(G279,'รหัส 1-2562-ม.ปลาย'!$B$12:$C$87,2)</f>
        <v>อาหารเมียนมาร์</v>
      </c>
      <c r="I279" s="289"/>
      <c r="J279" s="289"/>
      <c r="K279" s="289"/>
      <c r="L279" s="289"/>
      <c r="M279" s="289"/>
      <c r="N279" s="287"/>
      <c r="O279" s="287"/>
      <c r="P279" s="290"/>
      <c r="Q279" s="287"/>
      <c r="R279" s="287"/>
    </row>
    <row r="280" spans="2:18" ht="18" customHeight="1">
      <c r="B280" s="67">
        <v>28</v>
      </c>
      <c r="C280" s="1232">
        <v>33290</v>
      </c>
      <c r="D280" s="282" t="s">
        <v>47</v>
      </c>
      <c r="E280" s="1280" t="s">
        <v>2683</v>
      </c>
      <c r="F280" s="1281" t="s">
        <v>2684</v>
      </c>
      <c r="G280" s="178" t="s">
        <v>5072</v>
      </c>
      <c r="H280" s="1198" t="str">
        <f>VLOOKUP(G280,'รหัส 1-2562-ม.ปลาย'!$B$12:$C$87,2)</f>
        <v>อาหารเมียนมาร์</v>
      </c>
      <c r="I280" s="289"/>
      <c r="J280" s="289"/>
      <c r="K280" s="289"/>
      <c r="L280" s="289"/>
      <c r="M280" s="289"/>
      <c r="N280" s="287"/>
      <c r="O280" s="287"/>
      <c r="P280" s="290"/>
      <c r="Q280" s="287"/>
      <c r="R280" s="287"/>
    </row>
    <row r="281" spans="2:18" ht="18" customHeight="1">
      <c r="B281" s="67">
        <v>29</v>
      </c>
      <c r="C281" s="1232">
        <v>33300</v>
      </c>
      <c r="D281" s="282" t="s">
        <v>47</v>
      </c>
      <c r="E281" s="1280" t="s">
        <v>2685</v>
      </c>
      <c r="F281" s="1281" t="s">
        <v>2686</v>
      </c>
      <c r="G281" s="178" t="s">
        <v>5015</v>
      </c>
      <c r="H281" s="1198" t="str">
        <f>VLOOKUP(G281,'รหัส 1-2562-ม.ปลาย'!$B$12:$C$87,2)</f>
        <v>ดนตรีไทยพื้นเมือง</v>
      </c>
      <c r="I281" s="286"/>
      <c r="J281" s="286"/>
      <c r="K281" s="286"/>
      <c r="L281" s="286"/>
      <c r="M281" s="286"/>
      <c r="N281" s="287"/>
      <c r="O281" s="287"/>
      <c r="P281" s="288"/>
      <c r="Q281" s="287"/>
      <c r="R281" s="287"/>
    </row>
    <row r="282" spans="2:18" ht="18" customHeight="1">
      <c r="B282" s="67">
        <v>30</v>
      </c>
      <c r="C282" s="1229">
        <v>34489</v>
      </c>
      <c r="D282" s="282" t="s">
        <v>47</v>
      </c>
      <c r="E282" s="1280" t="s">
        <v>2687</v>
      </c>
      <c r="F282" s="1281" t="s">
        <v>2688</v>
      </c>
      <c r="G282" s="178" t="s">
        <v>5015</v>
      </c>
      <c r="H282" s="1198" t="str">
        <f>VLOOKUP(G282,'รหัส 1-2562-ม.ปลาย'!$B$12:$C$87,2)</f>
        <v>ดนตรีไทยพื้นเมือง</v>
      </c>
      <c r="I282" s="289"/>
      <c r="J282" s="289"/>
      <c r="K282" s="289"/>
      <c r="L282" s="289"/>
      <c r="M282" s="289"/>
      <c r="N282" s="287"/>
      <c r="O282" s="287"/>
      <c r="P282" s="290"/>
      <c r="Q282" s="287"/>
      <c r="R282" s="287"/>
    </row>
    <row r="283" spans="2:18" ht="18" customHeight="1">
      <c r="B283" s="67">
        <v>31</v>
      </c>
      <c r="C283" s="1230">
        <v>34491</v>
      </c>
      <c r="D283" s="282" t="s">
        <v>47</v>
      </c>
      <c r="E283" s="1280" t="s">
        <v>2689</v>
      </c>
      <c r="F283" s="1281" t="s">
        <v>2690</v>
      </c>
      <c r="G283" s="178" t="s">
        <v>5015</v>
      </c>
      <c r="H283" s="1198" t="str">
        <f>VLOOKUP(G283,'รหัส 1-2562-ม.ปลาย'!$B$12:$C$87,2)</f>
        <v>ดนตรีไทยพื้นเมือง</v>
      </c>
      <c r="I283" s="286"/>
      <c r="J283" s="286"/>
      <c r="K283" s="286"/>
      <c r="L283" s="286"/>
      <c r="M283" s="286"/>
      <c r="N283" s="287"/>
      <c r="O283" s="287"/>
      <c r="P283" s="288"/>
      <c r="Q283" s="287"/>
      <c r="R283" s="287"/>
    </row>
    <row r="284" spans="2:18" ht="18" customHeight="1">
      <c r="B284" s="67">
        <v>32</v>
      </c>
      <c r="C284" s="1229">
        <v>34493</v>
      </c>
      <c r="D284" s="282" t="s">
        <v>47</v>
      </c>
      <c r="E284" s="1280" t="s">
        <v>2691</v>
      </c>
      <c r="F284" s="1281" t="s">
        <v>2692</v>
      </c>
      <c r="G284" s="178" t="s">
        <v>5038</v>
      </c>
      <c r="H284" s="1198" t="str">
        <f>VLOOKUP(G284,'รหัส 1-2562-ม.ปลาย'!$B$12:$C$87,2)</f>
        <v>กฎหมาย</v>
      </c>
      <c r="I284" s="286"/>
      <c r="J284" s="286"/>
      <c r="K284" s="286"/>
      <c r="L284" s="286"/>
      <c r="M284" s="286"/>
      <c r="N284" s="287"/>
      <c r="O284" s="287"/>
      <c r="P284" s="288"/>
      <c r="Q284" s="287"/>
      <c r="R284" s="287"/>
    </row>
    <row r="285" spans="2:18" ht="18" customHeight="1">
      <c r="B285" s="67">
        <v>33</v>
      </c>
      <c r="C285" s="1230">
        <v>34497</v>
      </c>
      <c r="D285" s="282" t="s">
        <v>47</v>
      </c>
      <c r="E285" s="1280" t="s">
        <v>2665</v>
      </c>
      <c r="F285" s="1281" t="s">
        <v>2693</v>
      </c>
      <c r="G285" s="178" t="s">
        <v>5057</v>
      </c>
      <c r="H285" s="1198" t="str">
        <f>VLOOKUP(G285,'รหัส 1-2562-ม.ปลาย'!$B$12:$C$87,2)</f>
        <v>กีฬาพาสนุกสุขภาพแข็งแรง</v>
      </c>
      <c r="I285" s="286"/>
      <c r="J285" s="286"/>
      <c r="K285" s="286"/>
      <c r="L285" s="286"/>
      <c r="M285" s="286"/>
      <c r="N285" s="287"/>
      <c r="O285" s="287"/>
      <c r="P285" s="288"/>
      <c r="Q285" s="287"/>
      <c r="R285" s="287"/>
    </row>
    <row r="286" spans="2:18" ht="18" customHeight="1">
      <c r="B286" s="67">
        <v>34</v>
      </c>
      <c r="C286" s="1229">
        <v>34501</v>
      </c>
      <c r="D286" s="282" t="s">
        <v>47</v>
      </c>
      <c r="E286" s="1280" t="s">
        <v>2694</v>
      </c>
      <c r="F286" s="1281" t="s">
        <v>2695</v>
      </c>
      <c r="G286" s="178" t="s">
        <v>4989</v>
      </c>
      <c r="H286" s="1198" t="str">
        <f>VLOOKUP(G286,'รหัส 1-2562-ม.ปลาย'!$B$12:$C$87,2)</f>
        <v>สนุกกับโมเดลฟิกเกอร์</v>
      </c>
      <c r="I286" s="286"/>
      <c r="J286" s="286"/>
      <c r="K286" s="286"/>
      <c r="L286" s="286"/>
      <c r="M286" s="286"/>
      <c r="N286" s="287"/>
      <c r="O286" s="287"/>
      <c r="P286" s="288"/>
      <c r="Q286" s="287"/>
      <c r="R286" s="287"/>
    </row>
    <row r="287" spans="2:18" ht="18" customHeight="1">
      <c r="B287" s="67">
        <v>35</v>
      </c>
      <c r="C287" s="1230">
        <v>34502</v>
      </c>
      <c r="D287" s="282" t="s">
        <v>47</v>
      </c>
      <c r="E287" s="1280" t="s">
        <v>2696</v>
      </c>
      <c r="F287" s="1281" t="s">
        <v>2697</v>
      </c>
      <c r="G287" s="178" t="s">
        <v>5015</v>
      </c>
      <c r="H287" s="1198" t="str">
        <f>VLOOKUP(G287,'รหัส 1-2562-ม.ปลาย'!$B$12:$C$87,2)</f>
        <v>ดนตรีไทยพื้นเมือง</v>
      </c>
      <c r="I287" s="286"/>
      <c r="J287" s="286"/>
      <c r="K287" s="286"/>
      <c r="L287" s="286"/>
      <c r="M287" s="286"/>
      <c r="N287" s="287"/>
      <c r="O287" s="287"/>
      <c r="P287" s="288"/>
      <c r="Q287" s="287"/>
      <c r="R287" s="287"/>
    </row>
    <row r="288" spans="2:18" ht="18" customHeight="1">
      <c r="B288" s="67">
        <v>36</v>
      </c>
      <c r="C288" s="1229">
        <v>34517</v>
      </c>
      <c r="D288" s="282" t="s">
        <v>47</v>
      </c>
      <c r="E288" s="1280" t="s">
        <v>961</v>
      </c>
      <c r="F288" s="1281" t="s">
        <v>2698</v>
      </c>
      <c r="G288" s="178" t="s">
        <v>5000</v>
      </c>
      <c r="H288" s="1198" t="str">
        <f>VLOOKUP(G288,'รหัส 1-2562-ม.ปลาย'!$B$12:$C$87,2)</f>
        <v>ใจรัก</v>
      </c>
      <c r="I288" s="286"/>
      <c r="J288" s="286"/>
      <c r="K288" s="286"/>
      <c r="L288" s="286"/>
      <c r="M288" s="286"/>
      <c r="N288" s="287"/>
      <c r="O288" s="287"/>
      <c r="P288" s="288"/>
      <c r="Q288" s="287"/>
      <c r="R288" s="287"/>
    </row>
    <row r="289" spans="2:21" ht="18" customHeight="1">
      <c r="B289" s="67">
        <v>37</v>
      </c>
      <c r="C289" s="1230">
        <v>34521</v>
      </c>
      <c r="D289" s="282" t="s">
        <v>47</v>
      </c>
      <c r="E289" s="1280" t="s">
        <v>2699</v>
      </c>
      <c r="F289" s="1281" t="s">
        <v>2700</v>
      </c>
      <c r="G289" s="178" t="s">
        <v>5038</v>
      </c>
      <c r="H289" s="1198" t="str">
        <f>VLOOKUP(G289,'รหัส 1-2562-ม.ปลาย'!$B$12:$C$87,2)</f>
        <v>กฎหมาย</v>
      </c>
      <c r="I289" s="289"/>
      <c r="J289" s="289"/>
      <c r="K289" s="289"/>
      <c r="L289" s="289"/>
      <c r="M289" s="289"/>
      <c r="N289" s="287"/>
      <c r="O289" s="287"/>
      <c r="P289" s="290"/>
      <c r="Q289" s="287"/>
      <c r="R289" s="287"/>
    </row>
    <row r="290" spans="2:21" ht="18" customHeight="1">
      <c r="B290" s="67">
        <v>38</v>
      </c>
      <c r="C290" s="1229">
        <v>34522</v>
      </c>
      <c r="D290" s="282" t="s">
        <v>47</v>
      </c>
      <c r="E290" s="1280" t="s">
        <v>2701</v>
      </c>
      <c r="F290" s="1281" t="s">
        <v>2702</v>
      </c>
      <c r="G290" s="178" t="s">
        <v>5000</v>
      </c>
      <c r="H290" s="1198" t="str">
        <f>VLOOKUP(G290,'รหัส 1-2562-ม.ปลาย'!$B$12:$C$87,2)</f>
        <v>ใจรัก</v>
      </c>
      <c r="I290" s="286"/>
      <c r="J290" s="286"/>
      <c r="K290" s="286"/>
      <c r="L290" s="286"/>
      <c r="M290" s="286"/>
      <c r="N290" s="287"/>
      <c r="O290" s="287"/>
      <c r="P290" s="288"/>
      <c r="Q290" s="287"/>
      <c r="R290" s="287"/>
    </row>
    <row r="291" spans="2:21" ht="18" customHeight="1">
      <c r="B291" s="67">
        <v>39</v>
      </c>
      <c r="C291" s="1230">
        <v>34531</v>
      </c>
      <c r="D291" s="282" t="s">
        <v>47</v>
      </c>
      <c r="E291" s="1280" t="s">
        <v>2703</v>
      </c>
      <c r="F291" s="1281" t="s">
        <v>914</v>
      </c>
      <c r="G291" s="178" t="s">
        <v>5015</v>
      </c>
      <c r="H291" s="1198" t="str">
        <f>VLOOKUP(G291,'รหัส 1-2562-ม.ปลาย'!$B$12:$C$87,2)</f>
        <v>ดนตรีไทยพื้นเมือง</v>
      </c>
      <c r="I291" s="289"/>
      <c r="J291" s="289"/>
      <c r="K291" s="289"/>
      <c r="L291" s="289"/>
      <c r="M291" s="289"/>
      <c r="N291" s="287"/>
      <c r="O291" s="287"/>
      <c r="P291" s="290"/>
      <c r="Q291" s="287"/>
      <c r="R291" s="287"/>
    </row>
    <row r="292" spans="2:21" ht="18" customHeight="1">
      <c r="B292" s="67">
        <v>40</v>
      </c>
      <c r="C292" s="1229">
        <v>34544</v>
      </c>
      <c r="D292" s="282" t="s">
        <v>47</v>
      </c>
      <c r="E292" s="1280" t="s">
        <v>2704</v>
      </c>
      <c r="F292" s="1281" t="s">
        <v>2705</v>
      </c>
      <c r="G292" s="178" t="s">
        <v>5072</v>
      </c>
      <c r="H292" s="1198" t="str">
        <f>VLOOKUP(G292,'รหัส 1-2562-ม.ปลาย'!$B$12:$C$87,2)</f>
        <v>อาหารเมียนมาร์</v>
      </c>
      <c r="I292" s="286"/>
      <c r="J292" s="286"/>
      <c r="K292" s="286"/>
      <c r="L292" s="286"/>
      <c r="M292" s="286"/>
      <c r="N292" s="287"/>
      <c r="O292" s="287"/>
      <c r="P292" s="288"/>
      <c r="Q292" s="287"/>
      <c r="R292" s="287"/>
    </row>
    <row r="293" spans="2:21" ht="18" customHeight="1">
      <c r="B293" s="67">
        <v>41</v>
      </c>
      <c r="C293" s="1230">
        <v>34547</v>
      </c>
      <c r="D293" s="282" t="s">
        <v>47</v>
      </c>
      <c r="E293" s="1280" t="s">
        <v>2706</v>
      </c>
      <c r="F293" s="1281" t="s">
        <v>2707</v>
      </c>
      <c r="G293" s="178" t="s">
        <v>5038</v>
      </c>
      <c r="H293" s="1198" t="str">
        <f>VLOOKUP(G293,'รหัส 1-2562-ม.ปลาย'!$B$12:$C$87,2)</f>
        <v>กฎหมาย</v>
      </c>
      <c r="I293" s="286"/>
      <c r="J293" s="286"/>
      <c r="K293" s="286"/>
      <c r="L293" s="286"/>
      <c r="M293" s="286"/>
      <c r="N293" s="287"/>
      <c r="O293" s="287"/>
      <c r="P293" s="288"/>
      <c r="Q293" s="287"/>
      <c r="R293" s="287"/>
    </row>
    <row r="294" spans="2:21" ht="18" customHeight="1">
      <c r="B294" s="67">
        <v>42</v>
      </c>
      <c r="C294" s="1229">
        <v>34551</v>
      </c>
      <c r="D294" s="282" t="s">
        <v>47</v>
      </c>
      <c r="E294" s="1280" t="s">
        <v>2708</v>
      </c>
      <c r="F294" s="1281" t="s">
        <v>996</v>
      </c>
      <c r="G294" s="178" t="s">
        <v>4989</v>
      </c>
      <c r="H294" s="1198" t="str">
        <f>VLOOKUP(G294,'รหัส 1-2562-ม.ปลาย'!$B$12:$C$87,2)</f>
        <v>สนุกกับโมเดลฟิกเกอร์</v>
      </c>
      <c r="I294" s="289"/>
      <c r="J294" s="289"/>
      <c r="K294" s="289"/>
      <c r="L294" s="289"/>
      <c r="M294" s="289"/>
      <c r="N294" s="287"/>
      <c r="O294" s="287"/>
      <c r="P294" s="290"/>
      <c r="Q294" s="287"/>
      <c r="R294" s="287"/>
    </row>
    <row r="295" spans="2:21" ht="18" customHeight="1">
      <c r="B295" s="67">
        <v>43</v>
      </c>
      <c r="C295" s="1230">
        <v>34553</v>
      </c>
      <c r="D295" s="282" t="s">
        <v>47</v>
      </c>
      <c r="E295" s="1280" t="s">
        <v>2709</v>
      </c>
      <c r="F295" s="1281" t="s">
        <v>2710</v>
      </c>
      <c r="G295" s="178" t="s">
        <v>5015</v>
      </c>
      <c r="H295" s="1198" t="str">
        <f>VLOOKUP(G295,'รหัส 1-2562-ม.ปลาย'!$B$12:$C$87,2)</f>
        <v>ดนตรีไทยพื้นเมือง</v>
      </c>
      <c r="I295" s="286"/>
      <c r="J295" s="286"/>
      <c r="K295" s="286"/>
      <c r="L295" s="286"/>
      <c r="M295" s="286"/>
      <c r="N295" s="287"/>
      <c r="O295" s="287"/>
      <c r="P295" s="288"/>
      <c r="Q295" s="287"/>
      <c r="R295" s="287"/>
    </row>
    <row r="296" spans="2:21" ht="18" customHeight="1">
      <c r="B296" s="67">
        <v>44</v>
      </c>
      <c r="C296" s="1229">
        <v>34559</v>
      </c>
      <c r="D296" s="271" t="s">
        <v>47</v>
      </c>
      <c r="E296" s="1282" t="s">
        <v>2457</v>
      </c>
      <c r="F296" s="1283" t="s">
        <v>2458</v>
      </c>
      <c r="G296" s="178" t="s">
        <v>5038</v>
      </c>
      <c r="H296" s="1198" t="str">
        <f>VLOOKUP(G296,'รหัส 1-2562-ม.ปลาย'!$B$12:$C$87,2)</f>
        <v>กฎหมาย</v>
      </c>
      <c r="I296" s="289"/>
      <c r="J296" s="289"/>
      <c r="K296" s="289"/>
      <c r="L296" s="289"/>
      <c r="M296" s="289"/>
      <c r="N296" s="287"/>
      <c r="O296" s="287"/>
      <c r="P296" s="290"/>
      <c r="Q296" s="287"/>
      <c r="R296" s="287"/>
    </row>
    <row r="297" spans="2:21" ht="18" customHeight="1">
      <c r="B297" s="67">
        <v>45</v>
      </c>
      <c r="C297" s="1230">
        <v>34560</v>
      </c>
      <c r="D297" s="282" t="s">
        <v>47</v>
      </c>
      <c r="E297" s="1280" t="s">
        <v>2711</v>
      </c>
      <c r="F297" s="1281" t="s">
        <v>2712</v>
      </c>
      <c r="G297" s="178" t="s">
        <v>4989</v>
      </c>
      <c r="H297" s="1198" t="str">
        <f>VLOOKUP(G297,'รหัส 1-2562-ม.ปลาย'!$B$12:$C$87,2)</f>
        <v>สนุกกับโมเดลฟิกเกอร์</v>
      </c>
      <c r="I297" s="286"/>
      <c r="J297" s="286"/>
      <c r="K297" s="286"/>
      <c r="L297" s="286"/>
      <c r="M297" s="286"/>
      <c r="N297" s="287"/>
      <c r="O297" s="287"/>
      <c r="P297" s="288"/>
      <c r="Q297" s="287"/>
      <c r="R297" s="287"/>
    </row>
    <row r="298" spans="2:21" ht="18" customHeight="1">
      <c r="B298" s="67">
        <v>46</v>
      </c>
      <c r="C298" s="1229">
        <v>34563</v>
      </c>
      <c r="D298" s="282" t="s">
        <v>47</v>
      </c>
      <c r="E298" s="1280" t="s">
        <v>2713</v>
      </c>
      <c r="F298" s="1281" t="s">
        <v>2714</v>
      </c>
      <c r="G298" s="178" t="s">
        <v>5077</v>
      </c>
      <c r="H298" s="1198" t="str">
        <f>VLOOKUP(G298,'รหัส 1-2562-ม.ปลาย'!$B$12:$C$87,2)</f>
        <v>นักศึกษาวิชาทหาร</v>
      </c>
      <c r="I298" s="293"/>
      <c r="J298" s="293"/>
      <c r="K298" s="293"/>
      <c r="L298" s="293"/>
      <c r="M298" s="293"/>
      <c r="N298" s="294"/>
      <c r="O298" s="294"/>
      <c r="P298" s="295"/>
      <c r="Q298" s="294"/>
      <c r="R298" s="294"/>
      <c r="T298" s="801" t="s">
        <v>4780</v>
      </c>
      <c r="U298" s="804"/>
    </row>
    <row r="299" spans="2:21" ht="18" customHeight="1">
      <c r="B299" s="67">
        <v>47</v>
      </c>
      <c r="C299" s="1230">
        <v>34573</v>
      </c>
      <c r="D299" s="282" t="s">
        <v>47</v>
      </c>
      <c r="E299" s="1280" t="s">
        <v>2448</v>
      </c>
      <c r="F299" s="1281" t="s">
        <v>2715</v>
      </c>
      <c r="G299" s="178" t="s">
        <v>5038</v>
      </c>
      <c r="H299" s="1198" t="str">
        <f>VLOOKUP(G299,'รหัส 1-2562-ม.ปลาย'!$B$12:$C$87,2)</f>
        <v>กฎหมาย</v>
      </c>
      <c r="I299" s="296"/>
      <c r="J299" s="296"/>
      <c r="K299" s="296"/>
      <c r="L299" s="296"/>
      <c r="M299" s="296"/>
      <c r="N299" s="296"/>
      <c r="O299" s="296"/>
      <c r="P299" s="296"/>
      <c r="Q299" s="296"/>
      <c r="R299" s="296"/>
    </row>
    <row r="300" spans="2:21" ht="18" customHeight="1">
      <c r="B300" s="67">
        <v>48</v>
      </c>
      <c r="C300" s="1229">
        <v>34577</v>
      </c>
      <c r="D300" s="282" t="s">
        <v>47</v>
      </c>
      <c r="E300" s="1280" t="s">
        <v>2716</v>
      </c>
      <c r="F300" s="1281" t="s">
        <v>2717</v>
      </c>
      <c r="G300" s="178" t="s">
        <v>5051</v>
      </c>
      <c r="H300" s="1198" t="str">
        <f>VLOOKUP(G300,'รหัส 1-2562-ม.ปลาย'!$B$12:$C$87,2)</f>
        <v>มหัศจรรย์แห่งโลกรีไซเคิล1</v>
      </c>
      <c r="I300" s="296"/>
      <c r="J300" s="296"/>
      <c r="K300" s="296"/>
      <c r="L300" s="296"/>
      <c r="M300" s="296"/>
      <c r="N300" s="296"/>
      <c r="O300" s="296"/>
      <c r="P300" s="296"/>
      <c r="Q300" s="296"/>
      <c r="R300" s="296"/>
    </row>
    <row r="301" spans="2:21" ht="18" customHeight="1">
      <c r="B301" s="72"/>
      <c r="C301" s="1253"/>
      <c r="D301" s="275"/>
      <c r="E301" s="1276"/>
      <c r="F301" s="1276"/>
      <c r="G301" s="547"/>
      <c r="H301" s="1266"/>
      <c r="I301" s="267"/>
      <c r="J301" s="267"/>
      <c r="K301" s="267"/>
      <c r="L301" s="267"/>
      <c r="M301" s="267"/>
      <c r="N301" s="267"/>
      <c r="O301" s="267"/>
      <c r="P301" s="267"/>
      <c r="Q301" s="267"/>
      <c r="R301" s="267"/>
    </row>
    <row r="302" spans="2:21" ht="18" customHeight="1">
      <c r="B302" s="72"/>
      <c r="C302" s="1231"/>
      <c r="D302" s="275"/>
      <c r="E302" s="1276"/>
      <c r="F302" s="1276"/>
      <c r="G302" s="267"/>
      <c r="H302" s="1266"/>
      <c r="I302" s="267"/>
      <c r="J302" s="267"/>
      <c r="K302" s="267"/>
      <c r="L302" s="267"/>
      <c r="M302" s="267"/>
      <c r="N302" s="267"/>
      <c r="O302" s="267"/>
      <c r="P302" s="267"/>
      <c r="Q302" s="267"/>
      <c r="R302" s="267"/>
    </row>
    <row r="303" spans="2:21" ht="18" customHeight="1">
      <c r="B303" s="402"/>
      <c r="D303" s="403"/>
      <c r="E303" s="1277"/>
      <c r="F303" s="1278"/>
      <c r="G303" s="291"/>
      <c r="H303" s="1260"/>
      <c r="I303" s="291"/>
      <c r="J303" s="291"/>
      <c r="K303" s="291"/>
      <c r="L303" s="291"/>
      <c r="M303" s="291"/>
      <c r="N303" s="291"/>
      <c r="O303" s="291"/>
      <c r="P303" s="291"/>
      <c r="Q303" s="291"/>
      <c r="R303" s="291"/>
    </row>
    <row r="304" spans="2:21" ht="18" customHeight="1">
      <c r="B304" s="402"/>
      <c r="D304" s="405"/>
      <c r="E304" s="1270"/>
      <c r="F304" s="1271"/>
      <c r="G304" s="285"/>
      <c r="H304" s="1211"/>
      <c r="I304" s="285"/>
      <c r="J304" s="285"/>
      <c r="K304" s="285"/>
      <c r="L304" s="285"/>
      <c r="M304" s="285"/>
      <c r="N304" s="285"/>
      <c r="O304" s="285"/>
      <c r="P304" s="285"/>
      <c r="Q304" s="285"/>
      <c r="R304" s="285"/>
    </row>
    <row r="305" spans="2:26" ht="18" customHeight="1">
      <c r="B305" s="402"/>
      <c r="D305" s="405"/>
      <c r="E305" s="1270"/>
      <c r="F305" s="1271"/>
      <c r="G305" s="285"/>
      <c r="H305" s="1211"/>
      <c r="I305" s="285"/>
      <c r="J305" s="285"/>
      <c r="K305" s="285"/>
      <c r="L305" s="285"/>
      <c r="M305" s="285"/>
      <c r="N305" s="285"/>
      <c r="O305" s="285"/>
      <c r="P305" s="285"/>
      <c r="Q305" s="285"/>
      <c r="R305" s="285"/>
    </row>
    <row r="306" spans="2:26" ht="18" customHeight="1">
      <c r="B306" s="402"/>
      <c r="D306" s="405"/>
      <c r="E306" s="1270"/>
      <c r="F306" s="1271"/>
      <c r="G306" s="285"/>
      <c r="H306" s="1211"/>
      <c r="I306" s="285"/>
      <c r="J306" s="285"/>
      <c r="K306" s="285"/>
      <c r="L306" s="285"/>
      <c r="M306" s="285"/>
      <c r="N306" s="285"/>
      <c r="O306" s="285"/>
      <c r="P306" s="285"/>
      <c r="Q306" s="285"/>
      <c r="R306" s="285"/>
    </row>
    <row r="307" spans="2:26" ht="102" customHeight="1">
      <c r="B307" s="827" t="s">
        <v>1</v>
      </c>
      <c r="C307" s="1205" t="s">
        <v>2</v>
      </c>
      <c r="D307" s="1202" t="s">
        <v>2113</v>
      </c>
      <c r="E307" s="828" t="s">
        <v>2114</v>
      </c>
      <c r="F307" s="1202" t="s">
        <v>2115</v>
      </c>
      <c r="G307" s="1385" t="s">
        <v>5107</v>
      </c>
      <c r="H307" s="1385" t="s">
        <v>5108</v>
      </c>
      <c r="I307" s="1385" t="s">
        <v>5109</v>
      </c>
      <c r="J307" s="1385" t="s">
        <v>5110</v>
      </c>
      <c r="K307" s="1385" t="s">
        <v>5107</v>
      </c>
      <c r="L307" s="1385" t="s">
        <v>5108</v>
      </c>
      <c r="M307" s="1385" t="s">
        <v>5109</v>
      </c>
      <c r="N307" s="1385" t="s">
        <v>5110</v>
      </c>
      <c r="O307" s="1385" t="s">
        <v>5111</v>
      </c>
      <c r="P307" s="1385" t="s">
        <v>5112</v>
      </c>
      <c r="Q307" s="1386" t="s">
        <v>5113</v>
      </c>
      <c r="R307" s="1385" t="s">
        <v>5114</v>
      </c>
      <c r="S307" s="1385" t="s">
        <v>5115</v>
      </c>
      <c r="T307" s="1385" t="s">
        <v>5116</v>
      </c>
      <c r="U307" s="1386" t="s">
        <v>5117</v>
      </c>
      <c r="V307" s="1385"/>
      <c r="W307" s="1387" t="s">
        <v>5118</v>
      </c>
      <c r="X307" s="1388" t="s">
        <v>5119</v>
      </c>
      <c r="Y307" s="1385" t="s">
        <v>5120</v>
      </c>
      <c r="Z307" s="1389" t="s">
        <v>4795</v>
      </c>
    </row>
    <row r="308" spans="2:26" ht="18" customHeight="1">
      <c r="B308" s="67">
        <v>1</v>
      </c>
      <c r="C308" s="1232">
        <v>32851</v>
      </c>
      <c r="D308" s="271" t="s">
        <v>46</v>
      </c>
      <c r="E308" s="1282" t="s">
        <v>2718</v>
      </c>
      <c r="F308" s="1283" t="s">
        <v>778</v>
      </c>
      <c r="G308" s="178"/>
      <c r="H308" s="1198" t="e">
        <f>VLOOKUP(G308,'รหัส 1-2562-ม.ปลาย'!$B$12:$C$87,2)</f>
        <v>#N/A</v>
      </c>
      <c r="I308" s="286"/>
      <c r="J308" s="286"/>
      <c r="K308" s="286"/>
      <c r="L308" s="286"/>
      <c r="M308" s="286"/>
      <c r="N308" s="287"/>
      <c r="O308" s="287"/>
      <c r="P308" s="288"/>
      <c r="Q308" s="287"/>
      <c r="R308" s="287"/>
    </row>
    <row r="309" spans="2:26" ht="18" customHeight="1">
      <c r="B309" s="67">
        <v>2</v>
      </c>
      <c r="C309" s="1232">
        <v>32855</v>
      </c>
      <c r="D309" s="271" t="s">
        <v>46</v>
      </c>
      <c r="E309" s="1282" t="s">
        <v>3352</v>
      </c>
      <c r="F309" s="1283" t="s">
        <v>1292</v>
      </c>
      <c r="G309" s="178" t="s">
        <v>5077</v>
      </c>
      <c r="H309" s="1198" t="str">
        <f>VLOOKUP(G309,'รหัส 1-2562-ม.ปลาย'!$B$12:$C$87,2)</f>
        <v>นักศึกษาวิชาทหาร</v>
      </c>
      <c r="I309" s="286"/>
      <c r="J309" s="286"/>
      <c r="K309" s="286"/>
      <c r="L309" s="286"/>
      <c r="M309" s="286"/>
      <c r="N309" s="287"/>
      <c r="O309" s="287"/>
      <c r="P309" s="288"/>
      <c r="Q309" s="287"/>
      <c r="R309" s="287"/>
    </row>
    <row r="310" spans="2:26" ht="18" customHeight="1">
      <c r="B310" s="67">
        <v>3</v>
      </c>
      <c r="C310" s="1233">
        <v>32892</v>
      </c>
      <c r="D310" s="271" t="s">
        <v>46</v>
      </c>
      <c r="E310" s="1282" t="s">
        <v>2719</v>
      </c>
      <c r="F310" s="1283" t="s">
        <v>2720</v>
      </c>
      <c r="G310" s="178"/>
      <c r="H310" s="1198" t="e">
        <f>VLOOKUP(G310,'รหัส 1-2562-ม.ปลาย'!$B$12:$C$87,2)</f>
        <v>#N/A</v>
      </c>
      <c r="I310" s="572"/>
      <c r="J310" s="572"/>
      <c r="K310" s="572"/>
      <c r="L310" s="286"/>
      <c r="M310" s="286"/>
      <c r="N310" s="287"/>
      <c r="O310" s="287"/>
      <c r="P310" s="1364" t="s">
        <v>4582</v>
      </c>
      <c r="Q310" s="1365"/>
      <c r="R310" s="1366"/>
    </row>
    <row r="311" spans="2:26" ht="18" customHeight="1">
      <c r="B311" s="67">
        <v>4</v>
      </c>
      <c r="C311" s="1232">
        <v>32926</v>
      </c>
      <c r="D311" s="282" t="s">
        <v>46</v>
      </c>
      <c r="E311" s="1280" t="s">
        <v>2721</v>
      </c>
      <c r="F311" s="1281" t="s">
        <v>2722</v>
      </c>
      <c r="G311" s="178" t="s">
        <v>5077</v>
      </c>
      <c r="H311" s="1198" t="str">
        <f>VLOOKUP(G311,'รหัส 1-2562-ม.ปลาย'!$B$12:$C$87,2)</f>
        <v>นักศึกษาวิชาทหาร</v>
      </c>
      <c r="I311" s="286"/>
      <c r="J311" s="286"/>
      <c r="K311" s="286"/>
      <c r="L311" s="286"/>
      <c r="M311" s="286"/>
      <c r="N311" s="287"/>
      <c r="O311" s="287"/>
      <c r="P311" s="288"/>
      <c r="Q311" s="287"/>
      <c r="R311" s="287"/>
    </row>
    <row r="312" spans="2:26" ht="18" customHeight="1">
      <c r="B312" s="67">
        <v>5</v>
      </c>
      <c r="C312" s="1233">
        <v>32928</v>
      </c>
      <c r="D312" s="282" t="s">
        <v>46</v>
      </c>
      <c r="E312" s="1280" t="s">
        <v>2723</v>
      </c>
      <c r="F312" s="1281" t="s">
        <v>2724</v>
      </c>
      <c r="G312" s="178" t="s">
        <v>5077</v>
      </c>
      <c r="H312" s="1198" t="str">
        <f>VLOOKUP(G312,'รหัส 1-2562-ม.ปลาย'!$B$12:$C$87,2)</f>
        <v>นักศึกษาวิชาทหาร</v>
      </c>
      <c r="I312" s="286"/>
      <c r="J312" s="286"/>
      <c r="K312" s="286"/>
      <c r="L312" s="286"/>
      <c r="M312" s="286"/>
      <c r="N312" s="287"/>
      <c r="O312" s="287"/>
      <c r="P312" s="288"/>
      <c r="Q312" s="287"/>
      <c r="R312" s="287"/>
    </row>
    <row r="313" spans="2:26" ht="18" customHeight="1">
      <c r="B313" s="67">
        <v>6</v>
      </c>
      <c r="C313" s="1232">
        <v>32936</v>
      </c>
      <c r="D313" s="282" t="s">
        <v>46</v>
      </c>
      <c r="E313" s="1280" t="s">
        <v>2725</v>
      </c>
      <c r="F313" s="1281" t="s">
        <v>945</v>
      </c>
      <c r="G313" s="178" t="s">
        <v>5077</v>
      </c>
      <c r="H313" s="1198" t="str">
        <f>VLOOKUP(G313,'รหัส 1-2562-ม.ปลาย'!$B$12:$C$87,2)</f>
        <v>นักศึกษาวิชาทหาร</v>
      </c>
      <c r="I313" s="286"/>
      <c r="J313" s="286"/>
      <c r="K313" s="286"/>
      <c r="L313" s="286"/>
      <c r="M313" s="286"/>
      <c r="N313" s="287"/>
      <c r="O313" s="287"/>
      <c r="P313" s="288"/>
      <c r="Q313" s="287"/>
      <c r="R313" s="287"/>
    </row>
    <row r="314" spans="2:26" ht="18" customHeight="1">
      <c r="B314" s="67">
        <v>7</v>
      </c>
      <c r="C314" s="1233">
        <v>32955</v>
      </c>
      <c r="D314" s="282" t="s">
        <v>46</v>
      </c>
      <c r="E314" s="1280" t="s">
        <v>831</v>
      </c>
      <c r="F314" s="1281" t="s">
        <v>2726</v>
      </c>
      <c r="G314" s="178" t="s">
        <v>5000</v>
      </c>
      <c r="H314" s="1198" t="str">
        <f>VLOOKUP(G314,'รหัส 1-2562-ม.ปลาย'!$B$12:$C$87,2)</f>
        <v>ใจรัก</v>
      </c>
      <c r="I314" s="286"/>
      <c r="J314" s="286"/>
      <c r="K314" s="286"/>
      <c r="L314" s="286"/>
      <c r="M314" s="286"/>
      <c r="N314" s="287"/>
      <c r="O314" s="287"/>
      <c r="P314" s="288"/>
      <c r="Q314" s="287"/>
      <c r="R314" s="287"/>
    </row>
    <row r="315" spans="2:26" ht="18" customHeight="1">
      <c r="B315" s="67">
        <v>8</v>
      </c>
      <c r="C315" s="1232">
        <v>32960</v>
      </c>
      <c r="D315" s="282" t="s">
        <v>46</v>
      </c>
      <c r="E315" s="1280" t="s">
        <v>973</v>
      </c>
      <c r="F315" s="1281" t="s">
        <v>2727</v>
      </c>
      <c r="G315" s="178" t="s">
        <v>5005</v>
      </c>
      <c r="H315" s="1198" t="str">
        <f>VLOOKUP(G315,'รหัส 1-2562-ม.ปลาย'!$B$12:$C$87,2)</f>
        <v>หมากล้อม</v>
      </c>
      <c r="I315" s="286"/>
      <c r="J315" s="286"/>
      <c r="K315" s="286"/>
      <c r="L315" s="286"/>
      <c r="M315" s="286"/>
      <c r="N315" s="287"/>
      <c r="O315" s="287"/>
      <c r="P315" s="288"/>
      <c r="Q315" s="287"/>
      <c r="R315" s="287"/>
    </row>
    <row r="316" spans="2:26" ht="18" customHeight="1">
      <c r="B316" s="67">
        <v>9</v>
      </c>
      <c r="C316" s="1233">
        <v>32978</v>
      </c>
      <c r="D316" s="282" t="s">
        <v>46</v>
      </c>
      <c r="E316" s="1280" t="s">
        <v>829</v>
      </c>
      <c r="F316" s="1281" t="s">
        <v>2728</v>
      </c>
      <c r="G316" s="178" t="s">
        <v>5000</v>
      </c>
      <c r="H316" s="1198" t="str">
        <f>VLOOKUP(G316,'รหัส 1-2562-ม.ปลาย'!$B$12:$C$87,2)</f>
        <v>ใจรัก</v>
      </c>
      <c r="I316" s="286"/>
      <c r="J316" s="286"/>
      <c r="K316" s="286"/>
      <c r="L316" s="286"/>
      <c r="M316" s="286"/>
      <c r="N316" s="287"/>
      <c r="O316" s="287"/>
      <c r="P316" s="288"/>
      <c r="Q316" s="287"/>
      <c r="R316" s="287"/>
    </row>
    <row r="317" spans="2:26" ht="18" customHeight="1">
      <c r="B317" s="67">
        <v>10</v>
      </c>
      <c r="C317" s="1232">
        <v>32983</v>
      </c>
      <c r="D317" s="282" t="s">
        <v>46</v>
      </c>
      <c r="E317" s="1280" t="s">
        <v>2729</v>
      </c>
      <c r="F317" s="1281" t="s">
        <v>2730</v>
      </c>
      <c r="G317" s="178" t="s">
        <v>5009</v>
      </c>
      <c r="H317" s="1198" t="str">
        <f>VLOOKUP(G317,'รหัส 1-2562-ม.ปลาย'!$B$12:$C$87,2)</f>
        <v>SSE-เศรษฐกิจพอเพียง</v>
      </c>
      <c r="I317" s="286"/>
      <c r="J317" s="286"/>
      <c r="K317" s="286"/>
      <c r="L317" s="286"/>
      <c r="M317" s="286"/>
      <c r="N317" s="287"/>
      <c r="O317" s="287"/>
      <c r="P317" s="288"/>
      <c r="Q317" s="287"/>
      <c r="R317" s="287"/>
    </row>
    <row r="318" spans="2:26" ht="18" customHeight="1">
      <c r="B318" s="67">
        <v>11</v>
      </c>
      <c r="C318" s="1233">
        <v>32984</v>
      </c>
      <c r="D318" s="282" t="s">
        <v>46</v>
      </c>
      <c r="E318" s="1280" t="s">
        <v>2731</v>
      </c>
      <c r="F318" s="1281" t="s">
        <v>2732</v>
      </c>
      <c r="G318" s="178" t="s">
        <v>5000</v>
      </c>
      <c r="H318" s="1198" t="str">
        <f>VLOOKUP(G318,'รหัส 1-2562-ม.ปลาย'!$B$12:$C$87,2)</f>
        <v>ใจรัก</v>
      </c>
      <c r="I318" s="286"/>
      <c r="J318" s="286"/>
      <c r="K318" s="286"/>
      <c r="L318" s="286"/>
      <c r="M318" s="286"/>
      <c r="N318" s="287"/>
      <c r="O318" s="287"/>
      <c r="P318" s="288"/>
      <c r="Q318" s="287"/>
      <c r="R318" s="287"/>
    </row>
    <row r="319" spans="2:26" ht="18" customHeight="1">
      <c r="B319" s="67">
        <v>12</v>
      </c>
      <c r="C319" s="1232">
        <v>32995</v>
      </c>
      <c r="D319" s="282" t="s">
        <v>46</v>
      </c>
      <c r="E319" s="1280" t="s">
        <v>2733</v>
      </c>
      <c r="F319" s="1281" t="s">
        <v>2734</v>
      </c>
      <c r="G319" s="178" t="s">
        <v>5077</v>
      </c>
      <c r="H319" s="1198" t="str">
        <f>VLOOKUP(G319,'รหัส 1-2562-ม.ปลาย'!$B$12:$C$87,2)</f>
        <v>นักศึกษาวิชาทหาร</v>
      </c>
      <c r="I319" s="286"/>
      <c r="J319" s="286"/>
      <c r="K319" s="286"/>
      <c r="L319" s="286"/>
      <c r="M319" s="286"/>
      <c r="N319" s="287"/>
      <c r="O319" s="287"/>
      <c r="P319" s="288"/>
      <c r="Q319" s="287"/>
      <c r="R319" s="287"/>
    </row>
    <row r="320" spans="2:26" ht="18" customHeight="1">
      <c r="B320" s="67">
        <v>13</v>
      </c>
      <c r="C320" s="1233">
        <v>33029</v>
      </c>
      <c r="D320" s="506" t="s">
        <v>46</v>
      </c>
      <c r="E320" s="1280" t="s">
        <v>2735</v>
      </c>
      <c r="F320" s="1281" t="s">
        <v>2736</v>
      </c>
      <c r="G320" s="178" t="s">
        <v>5058</v>
      </c>
      <c r="H320" s="1198" t="str">
        <f>VLOOKUP(G320,'รหัส 1-2562-ม.ปลาย'!$B$12:$C$87,2)</f>
        <v>วงโยธวาทิต</v>
      </c>
      <c r="I320" s="289"/>
      <c r="J320" s="289"/>
      <c r="K320" s="289"/>
      <c r="L320" s="289"/>
      <c r="M320" s="289"/>
      <c r="N320" s="287"/>
      <c r="O320" s="287"/>
      <c r="P320" s="290"/>
      <c r="Q320" s="287"/>
      <c r="R320" s="287"/>
    </row>
    <row r="321" spans="2:18" ht="18" customHeight="1">
      <c r="B321" s="67">
        <v>14</v>
      </c>
      <c r="C321" s="1232">
        <v>33034</v>
      </c>
      <c r="D321" s="282" t="s">
        <v>46</v>
      </c>
      <c r="E321" s="1280" t="s">
        <v>2737</v>
      </c>
      <c r="F321" s="1281" t="s">
        <v>2738</v>
      </c>
      <c r="G321" s="178" t="s">
        <v>5077</v>
      </c>
      <c r="H321" s="1198" t="str">
        <f>VLOOKUP(G321,'รหัส 1-2562-ม.ปลาย'!$B$12:$C$87,2)</f>
        <v>นักศึกษาวิชาทหาร</v>
      </c>
      <c r="I321" s="286"/>
      <c r="J321" s="286"/>
      <c r="K321" s="286"/>
      <c r="L321" s="286"/>
      <c r="M321" s="286"/>
      <c r="N321" s="287"/>
      <c r="O321" s="287"/>
      <c r="P321" s="288"/>
      <c r="Q321" s="287"/>
      <c r="R321" s="287"/>
    </row>
    <row r="322" spans="2:18" ht="18" customHeight="1">
      <c r="B322" s="67">
        <v>15</v>
      </c>
      <c r="C322" s="1230">
        <v>34494</v>
      </c>
      <c r="D322" s="282" t="s">
        <v>46</v>
      </c>
      <c r="E322" s="1280" t="s">
        <v>2739</v>
      </c>
      <c r="F322" s="1281" t="s">
        <v>2740</v>
      </c>
      <c r="G322" s="178"/>
      <c r="H322" s="1198" t="e">
        <f>VLOOKUP(G322,'รหัส 1-2562-ม.ปลาย'!$B$12:$C$87,2)</f>
        <v>#N/A</v>
      </c>
      <c r="I322" s="572"/>
      <c r="J322" s="572"/>
      <c r="K322" s="572"/>
      <c r="L322" s="286"/>
      <c r="M322" s="286"/>
      <c r="N322" s="287"/>
      <c r="O322" s="287"/>
      <c r="P322" s="1364" t="s">
        <v>4791</v>
      </c>
      <c r="Q322" s="1365"/>
      <c r="R322" s="1366"/>
    </row>
    <row r="323" spans="2:18" ht="18" customHeight="1">
      <c r="B323" s="67">
        <v>16</v>
      </c>
      <c r="C323" s="1229">
        <v>34498</v>
      </c>
      <c r="D323" s="282" t="s">
        <v>46</v>
      </c>
      <c r="E323" s="1301" t="s">
        <v>2741</v>
      </c>
      <c r="F323" s="1302" t="s">
        <v>2742</v>
      </c>
      <c r="G323" s="178" t="s">
        <v>5075</v>
      </c>
      <c r="H323" s="1198" t="str">
        <f>VLOOKUP(G323,'รหัส 1-2562-ม.ปลาย'!$B$12:$C$87,2)</f>
        <v>Liberty   Cafa</v>
      </c>
      <c r="I323" s="286"/>
      <c r="J323" s="286"/>
      <c r="K323" s="286"/>
      <c r="L323" s="286"/>
      <c r="M323" s="286"/>
      <c r="N323" s="287"/>
      <c r="O323" s="287"/>
      <c r="P323" s="288"/>
      <c r="Q323" s="287"/>
      <c r="R323" s="287"/>
    </row>
    <row r="324" spans="2:18" ht="18" customHeight="1">
      <c r="B324" s="67">
        <v>17</v>
      </c>
      <c r="C324" s="1230">
        <v>34507</v>
      </c>
      <c r="D324" s="282" t="s">
        <v>46</v>
      </c>
      <c r="E324" s="1280" t="s">
        <v>1492</v>
      </c>
      <c r="F324" s="1281" t="s">
        <v>2743</v>
      </c>
      <c r="G324" s="178" t="s">
        <v>5077</v>
      </c>
      <c r="H324" s="1198" t="str">
        <f>VLOOKUP(G324,'รหัส 1-2562-ม.ปลาย'!$B$12:$C$87,2)</f>
        <v>นักศึกษาวิชาทหาร</v>
      </c>
      <c r="I324" s="289"/>
      <c r="J324" s="289"/>
      <c r="K324" s="289"/>
      <c r="L324" s="289"/>
      <c r="M324" s="289"/>
      <c r="N324" s="287"/>
      <c r="O324" s="287"/>
      <c r="P324" s="290"/>
      <c r="Q324" s="287"/>
      <c r="R324" s="287"/>
    </row>
    <row r="325" spans="2:18" ht="18" customHeight="1">
      <c r="B325" s="67">
        <v>18</v>
      </c>
      <c r="C325" s="1233">
        <v>33099</v>
      </c>
      <c r="D325" s="282" t="s">
        <v>47</v>
      </c>
      <c r="E325" s="1280" t="s">
        <v>1127</v>
      </c>
      <c r="F325" s="1281" t="s">
        <v>2576</v>
      </c>
      <c r="G325" s="178" t="s">
        <v>5018</v>
      </c>
      <c r="H325" s="1198" t="str">
        <f>VLOOKUP(G325,'รหัส 1-2562-ม.ปลาย'!$B$12:$C$87,2)</f>
        <v>Inter club</v>
      </c>
      <c r="I325" s="286"/>
      <c r="J325" s="286"/>
      <c r="K325" s="286"/>
      <c r="L325" s="286"/>
      <c r="M325" s="286"/>
      <c r="N325" s="287"/>
      <c r="O325" s="287"/>
      <c r="P325" s="288"/>
      <c r="Q325" s="287"/>
      <c r="R325" s="287"/>
    </row>
    <row r="326" spans="2:18" ht="18" customHeight="1">
      <c r="B326" s="67">
        <v>19</v>
      </c>
      <c r="C326" s="1232">
        <v>33107</v>
      </c>
      <c r="D326" s="282" t="s">
        <v>47</v>
      </c>
      <c r="E326" s="1280" t="s">
        <v>2247</v>
      </c>
      <c r="F326" s="1281" t="s">
        <v>2745</v>
      </c>
      <c r="G326" s="178" t="s">
        <v>5072</v>
      </c>
      <c r="H326" s="1198" t="str">
        <f>VLOOKUP(G326,'รหัส 1-2562-ม.ปลาย'!$B$12:$C$87,2)</f>
        <v>อาหารเมียนมาร์</v>
      </c>
      <c r="I326" s="286"/>
      <c r="J326" s="286"/>
      <c r="K326" s="286"/>
      <c r="L326" s="286"/>
      <c r="M326" s="286"/>
      <c r="N326" s="287"/>
      <c r="O326" s="287"/>
      <c r="P326" s="288"/>
      <c r="Q326" s="287"/>
      <c r="R326" s="287"/>
    </row>
    <row r="327" spans="2:18" ht="18" customHeight="1">
      <c r="B327" s="67">
        <v>20</v>
      </c>
      <c r="C327" s="1233">
        <v>33115</v>
      </c>
      <c r="D327" s="282" t="s">
        <v>47</v>
      </c>
      <c r="E327" s="1280" t="s">
        <v>1110</v>
      </c>
      <c r="F327" s="1281" t="s">
        <v>774</v>
      </c>
      <c r="G327" s="178" t="s">
        <v>5067</v>
      </c>
      <c r="H327" s="1198" t="str">
        <f>VLOOKUP(G327,'รหัส 1-2562-ม.ปลาย'!$B$12:$C$87,2)</f>
        <v>หมอภาษา</v>
      </c>
      <c r="I327" s="286"/>
      <c r="J327" s="286"/>
      <c r="K327" s="286"/>
      <c r="L327" s="286"/>
      <c r="M327" s="286"/>
      <c r="N327" s="287"/>
      <c r="O327" s="287"/>
      <c r="P327" s="288"/>
      <c r="Q327" s="287"/>
      <c r="R327" s="287"/>
    </row>
    <row r="328" spans="2:18" ht="18" customHeight="1">
      <c r="B328" s="67">
        <v>21</v>
      </c>
      <c r="C328" s="1232">
        <v>33116</v>
      </c>
      <c r="D328" s="282" t="s">
        <v>47</v>
      </c>
      <c r="E328" s="1280" t="s">
        <v>2746</v>
      </c>
      <c r="F328" s="1281" t="s">
        <v>2189</v>
      </c>
      <c r="G328" s="178" t="s">
        <v>5075</v>
      </c>
      <c r="H328" s="1198" t="str">
        <f>VLOOKUP(G328,'รหัส 1-2562-ม.ปลาย'!$B$12:$C$87,2)</f>
        <v>Liberty   Cafa</v>
      </c>
      <c r="I328" s="286"/>
      <c r="J328" s="286"/>
      <c r="K328" s="286"/>
      <c r="L328" s="286"/>
      <c r="M328" s="286"/>
      <c r="N328" s="287"/>
      <c r="O328" s="287"/>
      <c r="P328" s="288"/>
      <c r="Q328" s="287"/>
      <c r="R328" s="287"/>
    </row>
    <row r="329" spans="2:18" ht="18" customHeight="1">
      <c r="B329" s="67">
        <v>22</v>
      </c>
      <c r="C329" s="1233">
        <v>33145</v>
      </c>
      <c r="D329" s="282" t="s">
        <v>47</v>
      </c>
      <c r="E329" s="1280" t="s">
        <v>2747</v>
      </c>
      <c r="F329" s="1281" t="s">
        <v>2748</v>
      </c>
      <c r="G329" s="178" t="s">
        <v>5000</v>
      </c>
      <c r="H329" s="1198" t="str">
        <f>VLOOKUP(G329,'รหัส 1-2562-ม.ปลาย'!$B$12:$C$87,2)</f>
        <v>ใจรัก</v>
      </c>
      <c r="I329" s="286"/>
      <c r="J329" s="286"/>
      <c r="K329" s="286"/>
      <c r="L329" s="286"/>
      <c r="M329" s="286"/>
      <c r="N329" s="287"/>
      <c r="O329" s="287"/>
      <c r="P329" s="288"/>
      <c r="Q329" s="287"/>
      <c r="R329" s="287"/>
    </row>
    <row r="330" spans="2:18" ht="18" customHeight="1">
      <c r="B330" s="67">
        <v>23</v>
      </c>
      <c r="C330" s="1232">
        <v>33150</v>
      </c>
      <c r="D330" s="282" t="s">
        <v>47</v>
      </c>
      <c r="E330" s="1280" t="s">
        <v>2749</v>
      </c>
      <c r="F330" s="1281" t="s">
        <v>2750</v>
      </c>
      <c r="G330" s="178" t="s">
        <v>5067</v>
      </c>
      <c r="H330" s="1198" t="str">
        <f>VLOOKUP(G330,'รหัส 1-2562-ม.ปลาย'!$B$12:$C$87,2)</f>
        <v>หมอภาษา</v>
      </c>
      <c r="I330" s="289"/>
      <c r="J330" s="289"/>
      <c r="K330" s="289"/>
      <c r="L330" s="289"/>
      <c r="M330" s="289"/>
      <c r="N330" s="287"/>
      <c r="O330" s="287"/>
      <c r="P330" s="290"/>
      <c r="Q330" s="287"/>
      <c r="R330" s="287"/>
    </row>
    <row r="331" spans="2:18" ht="18" customHeight="1">
      <c r="B331" s="67">
        <v>24</v>
      </c>
      <c r="C331" s="1233">
        <v>33188</v>
      </c>
      <c r="D331" s="282" t="s">
        <v>47</v>
      </c>
      <c r="E331" s="1280" t="s">
        <v>2751</v>
      </c>
      <c r="F331" s="1281" t="s">
        <v>2752</v>
      </c>
      <c r="G331" s="178" t="s">
        <v>5009</v>
      </c>
      <c r="H331" s="1198" t="str">
        <f>VLOOKUP(G331,'รหัส 1-2562-ม.ปลาย'!$B$12:$C$87,2)</f>
        <v>SSE-เศรษฐกิจพอเพียง</v>
      </c>
      <c r="I331" s="289"/>
      <c r="J331" s="289"/>
      <c r="K331" s="289"/>
      <c r="L331" s="289"/>
      <c r="M331" s="289"/>
      <c r="N331" s="287"/>
      <c r="O331" s="287"/>
      <c r="P331" s="290"/>
      <c r="Q331" s="287"/>
      <c r="R331" s="287"/>
    </row>
    <row r="332" spans="2:18" ht="18" customHeight="1">
      <c r="B332" s="67">
        <v>25</v>
      </c>
      <c r="C332" s="1232">
        <v>33213</v>
      </c>
      <c r="D332" s="282" t="s">
        <v>47</v>
      </c>
      <c r="E332" s="1280" t="s">
        <v>2753</v>
      </c>
      <c r="F332" s="1281" t="s">
        <v>2754</v>
      </c>
      <c r="G332" s="178" t="s">
        <v>5067</v>
      </c>
      <c r="H332" s="1198" t="str">
        <f>VLOOKUP(G332,'รหัส 1-2562-ม.ปลาย'!$B$12:$C$87,2)</f>
        <v>หมอภาษา</v>
      </c>
      <c r="I332" s="286"/>
      <c r="J332" s="286"/>
      <c r="K332" s="286"/>
      <c r="L332" s="286"/>
      <c r="M332" s="286"/>
      <c r="N332" s="287"/>
      <c r="O332" s="287"/>
      <c r="P332" s="288"/>
      <c r="Q332" s="287"/>
      <c r="R332" s="287"/>
    </row>
    <row r="333" spans="2:18" ht="18" customHeight="1">
      <c r="B333" s="67">
        <v>26</v>
      </c>
      <c r="C333" s="1233">
        <v>33217</v>
      </c>
      <c r="D333" s="282" t="s">
        <v>47</v>
      </c>
      <c r="E333" s="1280" t="s">
        <v>2755</v>
      </c>
      <c r="F333" s="1281" t="s">
        <v>2756</v>
      </c>
      <c r="G333" s="178" t="s">
        <v>5009</v>
      </c>
      <c r="H333" s="1198" t="str">
        <f>VLOOKUP(G333,'รหัส 1-2562-ม.ปลาย'!$B$12:$C$87,2)</f>
        <v>SSE-เศรษฐกิจพอเพียง</v>
      </c>
      <c r="I333" s="289"/>
      <c r="J333" s="289"/>
      <c r="K333" s="289"/>
      <c r="L333" s="289"/>
      <c r="M333" s="289"/>
      <c r="N333" s="287"/>
      <c r="O333" s="287"/>
      <c r="P333" s="290"/>
      <c r="Q333" s="287"/>
      <c r="R333" s="287"/>
    </row>
    <row r="334" spans="2:18" ht="18" customHeight="1">
      <c r="B334" s="67">
        <v>27</v>
      </c>
      <c r="C334" s="1232">
        <v>33241</v>
      </c>
      <c r="D334" s="282" t="s">
        <v>47</v>
      </c>
      <c r="E334" s="1280" t="s">
        <v>2757</v>
      </c>
      <c r="F334" s="1281" t="s">
        <v>2252</v>
      </c>
      <c r="G334" s="178" t="s">
        <v>5067</v>
      </c>
      <c r="H334" s="1198" t="str">
        <f>VLOOKUP(G334,'รหัส 1-2562-ม.ปลาย'!$B$12:$C$87,2)</f>
        <v>หมอภาษา</v>
      </c>
      <c r="I334" s="286"/>
      <c r="J334" s="286"/>
      <c r="K334" s="286"/>
      <c r="L334" s="286"/>
      <c r="M334" s="286"/>
      <c r="N334" s="287"/>
      <c r="O334" s="287"/>
      <c r="P334" s="288"/>
      <c r="Q334" s="287"/>
      <c r="R334" s="287"/>
    </row>
    <row r="335" spans="2:18" ht="18" customHeight="1">
      <c r="B335" s="67">
        <v>28</v>
      </c>
      <c r="C335" s="1233">
        <v>33254</v>
      </c>
      <c r="D335" s="506" t="s">
        <v>47</v>
      </c>
      <c r="E335" s="1280" t="s">
        <v>2758</v>
      </c>
      <c r="F335" s="1281" t="s">
        <v>2759</v>
      </c>
      <c r="G335" s="178" t="s">
        <v>5007</v>
      </c>
      <c r="H335" s="1198" t="str">
        <f>VLOOKUP(G335,'รหัส 1-2562-ม.ปลาย'!$B$12:$C$87,2)</f>
        <v>คำคม(kumkom)</v>
      </c>
      <c r="I335" s="286"/>
      <c r="J335" s="286"/>
      <c r="K335" s="286"/>
      <c r="L335" s="286"/>
      <c r="M335" s="286"/>
      <c r="N335" s="287"/>
      <c r="O335" s="287"/>
      <c r="P335" s="288"/>
      <c r="Q335" s="287"/>
      <c r="R335" s="287"/>
    </row>
    <row r="336" spans="2:18" ht="18" customHeight="1">
      <c r="B336" s="67">
        <v>29</v>
      </c>
      <c r="C336" s="1232">
        <v>33265</v>
      </c>
      <c r="D336" s="506" t="s">
        <v>47</v>
      </c>
      <c r="E336" s="1280" t="s">
        <v>2760</v>
      </c>
      <c r="F336" s="1281" t="s">
        <v>2761</v>
      </c>
      <c r="G336" s="178" t="s">
        <v>5026</v>
      </c>
      <c r="H336" s="1198" t="str">
        <f>VLOOKUP(G336,'รหัส 1-2562-ม.ปลาย'!$B$12:$C$87,2)</f>
        <v>กระทงสายไหลประทีป 1000 ดวง</v>
      </c>
      <c r="I336" s="286"/>
      <c r="J336" s="286"/>
      <c r="K336" s="286"/>
      <c r="L336" s="286"/>
      <c r="M336" s="286"/>
      <c r="N336" s="287"/>
      <c r="O336" s="287"/>
      <c r="P336" s="288"/>
      <c r="Q336" s="287"/>
      <c r="R336" s="287"/>
    </row>
    <row r="337" spans="2:26" ht="18" customHeight="1">
      <c r="B337" s="67">
        <v>30</v>
      </c>
      <c r="C337" s="1233">
        <v>33275</v>
      </c>
      <c r="D337" s="506" t="s">
        <v>47</v>
      </c>
      <c r="E337" s="1280" t="s">
        <v>813</v>
      </c>
      <c r="F337" s="1281" t="s">
        <v>2195</v>
      </c>
      <c r="G337" s="178" t="s">
        <v>4995</v>
      </c>
      <c r="H337" s="1198" t="str">
        <f>VLOOKUP(G337,'รหัส 1-2562-ม.ปลาย'!$B$12:$C$87,2)</f>
        <v>E.D.drewing</v>
      </c>
      <c r="I337" s="286"/>
      <c r="J337" s="286"/>
      <c r="K337" s="286"/>
      <c r="L337" s="286"/>
      <c r="M337" s="286"/>
      <c r="N337" s="287"/>
      <c r="O337" s="287"/>
      <c r="P337" s="288"/>
      <c r="Q337" s="287"/>
      <c r="R337" s="287"/>
    </row>
    <row r="338" spans="2:26" ht="18" customHeight="1">
      <c r="B338" s="67">
        <v>31</v>
      </c>
      <c r="C338" s="1229">
        <v>34483</v>
      </c>
      <c r="D338" s="282" t="s">
        <v>47</v>
      </c>
      <c r="E338" s="1280" t="s">
        <v>2762</v>
      </c>
      <c r="F338" s="1281" t="s">
        <v>2763</v>
      </c>
      <c r="G338" s="178" t="s">
        <v>5072</v>
      </c>
      <c r="H338" s="1198" t="str">
        <f>VLOOKUP(G338,'รหัส 1-2562-ม.ปลาย'!$B$12:$C$87,2)</f>
        <v>อาหารเมียนมาร์</v>
      </c>
      <c r="I338" s="286"/>
      <c r="J338" s="286"/>
      <c r="K338" s="286"/>
      <c r="L338" s="286"/>
      <c r="M338" s="286"/>
      <c r="N338" s="287"/>
      <c r="O338" s="287"/>
      <c r="P338" s="288"/>
      <c r="Q338" s="287"/>
      <c r="R338" s="287"/>
    </row>
    <row r="339" spans="2:26" ht="18" customHeight="1">
      <c r="B339" s="67">
        <v>32</v>
      </c>
      <c r="C339" s="1230">
        <v>34504</v>
      </c>
      <c r="D339" s="282" t="s">
        <v>47</v>
      </c>
      <c r="E339" s="1280" t="s">
        <v>2247</v>
      </c>
      <c r="F339" s="1281" t="s">
        <v>2764</v>
      </c>
      <c r="G339" s="178" t="s">
        <v>5065</v>
      </c>
      <c r="H339" s="1198" t="str">
        <f>VLOOKUP(G339,'รหัส 1-2562-ม.ปลาย'!$B$12:$C$87,2)</f>
        <v xml:space="preserve"> The  Voice  TPS</v>
      </c>
      <c r="I339" s="286"/>
      <c r="J339" s="286"/>
      <c r="K339" s="286"/>
      <c r="L339" s="286"/>
      <c r="M339" s="286"/>
      <c r="N339" s="287"/>
      <c r="O339" s="287"/>
      <c r="P339" s="288"/>
      <c r="Q339" s="287"/>
      <c r="R339" s="287"/>
    </row>
    <row r="340" spans="2:26" ht="18" customHeight="1">
      <c r="B340" s="67">
        <v>33</v>
      </c>
      <c r="C340" s="1229">
        <v>34505</v>
      </c>
      <c r="D340" s="282" t="s">
        <v>47</v>
      </c>
      <c r="E340" s="1301" t="s">
        <v>2765</v>
      </c>
      <c r="F340" s="1302" t="s">
        <v>2766</v>
      </c>
      <c r="G340" s="178" t="s">
        <v>5072</v>
      </c>
      <c r="H340" s="1198" t="str">
        <f>VLOOKUP(G340,'รหัส 1-2562-ม.ปลาย'!$B$12:$C$87,2)</f>
        <v>อาหารเมียนมาร์</v>
      </c>
      <c r="I340" s="289"/>
      <c r="J340" s="289"/>
      <c r="K340" s="289"/>
      <c r="L340" s="289"/>
      <c r="M340" s="289"/>
      <c r="N340" s="287"/>
      <c r="O340" s="287"/>
      <c r="P340" s="290"/>
      <c r="Q340" s="287"/>
      <c r="R340" s="287"/>
    </row>
    <row r="341" spans="2:26" ht="18" customHeight="1">
      <c r="B341" s="67">
        <v>34</v>
      </c>
      <c r="C341" s="1230">
        <v>34532</v>
      </c>
      <c r="D341" s="271" t="s">
        <v>47</v>
      </c>
      <c r="E341" s="1282" t="s">
        <v>2703</v>
      </c>
      <c r="F341" s="1283" t="s">
        <v>2767</v>
      </c>
      <c r="G341" s="178" t="s">
        <v>5067</v>
      </c>
      <c r="H341" s="1198" t="str">
        <f>VLOOKUP(G341,'รหัส 1-2562-ม.ปลาย'!$B$12:$C$87,2)</f>
        <v>หมอภาษา</v>
      </c>
      <c r="I341" s="286"/>
      <c r="J341" s="286"/>
      <c r="K341" s="286"/>
      <c r="L341" s="286"/>
      <c r="M341" s="286"/>
      <c r="N341" s="287"/>
      <c r="O341" s="287"/>
      <c r="P341" s="288"/>
      <c r="Q341" s="287"/>
      <c r="R341" s="287"/>
      <c r="T341" s="427"/>
      <c r="U341" s="428"/>
      <c r="V341" s="428"/>
      <c r="W341" s="428"/>
      <c r="X341" s="428"/>
      <c r="Y341" s="428"/>
      <c r="Z341" s="428"/>
    </row>
    <row r="342" spans="2:26" ht="18" customHeight="1">
      <c r="B342" s="67">
        <v>35</v>
      </c>
      <c r="C342" s="1229">
        <v>34533</v>
      </c>
      <c r="D342" s="282" t="s">
        <v>47</v>
      </c>
      <c r="E342" s="1280" t="s">
        <v>2768</v>
      </c>
      <c r="F342" s="1281" t="s">
        <v>2187</v>
      </c>
      <c r="G342" s="178" t="s">
        <v>5057</v>
      </c>
      <c r="H342" s="1198" t="str">
        <f>VLOOKUP(G342,'รหัส 1-2562-ม.ปลาย'!$B$12:$C$87,2)</f>
        <v>กีฬาพาสนุกสุขภาพแข็งแรง</v>
      </c>
      <c r="I342" s="289"/>
      <c r="J342" s="289"/>
      <c r="K342" s="289"/>
      <c r="L342" s="289"/>
      <c r="M342" s="289"/>
      <c r="N342" s="287"/>
      <c r="O342" s="287"/>
      <c r="P342" s="290"/>
      <c r="Q342" s="287"/>
      <c r="R342" s="287"/>
    </row>
    <row r="343" spans="2:26" ht="18" customHeight="1">
      <c r="B343" s="67">
        <v>36</v>
      </c>
      <c r="C343" s="1230">
        <v>34536</v>
      </c>
      <c r="D343" s="282" t="s">
        <v>47</v>
      </c>
      <c r="E343" s="1280" t="s">
        <v>1737</v>
      </c>
      <c r="F343" s="1281" t="s">
        <v>2769</v>
      </c>
      <c r="G343" s="1199" t="s">
        <v>5072</v>
      </c>
      <c r="H343" s="1200" t="str">
        <f>VLOOKUP(G343,'รหัส 1-2562-ม.ปลาย'!$B$12:$C$87,2)</f>
        <v>อาหารเมียนมาร์</v>
      </c>
      <c r="I343" s="1200" t="s">
        <v>5104</v>
      </c>
      <c r="J343" s="1200" t="s">
        <v>5104</v>
      </c>
      <c r="K343" s="286"/>
      <c r="L343" s="286"/>
      <c r="M343" s="286"/>
      <c r="N343" s="287"/>
      <c r="O343" s="287"/>
      <c r="P343" s="288"/>
      <c r="Q343" s="287"/>
      <c r="R343" s="287"/>
    </row>
    <row r="344" spans="2:26" ht="18" customHeight="1">
      <c r="B344" s="67">
        <v>37</v>
      </c>
      <c r="C344" s="1229">
        <v>34545</v>
      </c>
      <c r="D344" s="282" t="s">
        <v>47</v>
      </c>
      <c r="E344" s="1280" t="s">
        <v>2770</v>
      </c>
      <c r="F344" s="1281" t="s">
        <v>2771</v>
      </c>
      <c r="G344" s="1199" t="s">
        <v>5072</v>
      </c>
      <c r="H344" s="1200" t="str">
        <f>VLOOKUP(G344,'รหัส 1-2562-ม.ปลาย'!$B$12:$C$87,2)</f>
        <v>อาหารเมียนมาร์</v>
      </c>
      <c r="I344" s="1200" t="s">
        <v>5104</v>
      </c>
      <c r="J344" s="1200" t="s">
        <v>5104</v>
      </c>
      <c r="K344" s="286"/>
      <c r="L344" s="286"/>
      <c r="M344" s="286"/>
      <c r="N344" s="287"/>
      <c r="O344" s="287"/>
      <c r="P344" s="288"/>
      <c r="Q344" s="287"/>
      <c r="R344" s="287"/>
    </row>
    <row r="345" spans="2:26" ht="18" customHeight="1">
      <c r="B345" s="67">
        <v>38</v>
      </c>
      <c r="C345" s="1230">
        <v>34549</v>
      </c>
      <c r="D345" s="282" t="s">
        <v>47</v>
      </c>
      <c r="E345" s="1280" t="s">
        <v>2772</v>
      </c>
      <c r="F345" s="1281" t="s">
        <v>2773</v>
      </c>
      <c r="G345" s="1199" t="s">
        <v>5072</v>
      </c>
      <c r="H345" s="1200" t="str">
        <f>VLOOKUP(G345,'รหัส 1-2562-ม.ปลาย'!$B$12:$C$87,2)</f>
        <v>อาหารเมียนมาร์</v>
      </c>
      <c r="I345" s="1200" t="s">
        <v>5104</v>
      </c>
      <c r="J345" s="1200" t="s">
        <v>5104</v>
      </c>
      <c r="K345" s="572"/>
      <c r="L345" s="289"/>
      <c r="M345" s="289"/>
      <c r="N345" s="287"/>
      <c r="O345" s="287"/>
      <c r="P345" s="1364" t="s">
        <v>4582</v>
      </c>
      <c r="Q345" s="1365"/>
      <c r="R345" s="1366"/>
    </row>
    <row r="346" spans="2:26" ht="18" customHeight="1">
      <c r="B346" s="67">
        <v>39</v>
      </c>
      <c r="C346" s="1254">
        <v>34550</v>
      </c>
      <c r="D346" s="505" t="s">
        <v>47</v>
      </c>
      <c r="E346" s="1275" t="s">
        <v>2774</v>
      </c>
      <c r="F346" s="1298" t="s">
        <v>2775</v>
      </c>
      <c r="G346" s="178" t="s">
        <v>5067</v>
      </c>
      <c r="H346" s="1198" t="str">
        <f>VLOOKUP(G346,'รหัส 1-2562-ม.ปลาย'!$B$12:$C$87,2)</f>
        <v>หมอภาษา</v>
      </c>
      <c r="I346" s="293"/>
      <c r="J346" s="293"/>
      <c r="K346" s="293"/>
      <c r="L346" s="293"/>
      <c r="M346" s="293"/>
      <c r="N346" s="294"/>
      <c r="O346" s="294"/>
      <c r="P346" s="295"/>
      <c r="Q346" s="294"/>
      <c r="R346" s="294"/>
      <c r="T346" s="801" t="s">
        <v>4682</v>
      </c>
      <c r="U346" s="804"/>
    </row>
    <row r="347" spans="2:26" ht="18" customHeight="1">
      <c r="B347" s="67">
        <v>40</v>
      </c>
      <c r="C347" s="1230">
        <v>34557</v>
      </c>
      <c r="D347" s="282" t="s">
        <v>47</v>
      </c>
      <c r="E347" s="1280" t="s">
        <v>2776</v>
      </c>
      <c r="F347" s="1281" t="s">
        <v>2777</v>
      </c>
      <c r="G347" s="178" t="s">
        <v>5072</v>
      </c>
      <c r="H347" s="1198" t="str">
        <f>VLOOKUP(G347,'รหัส 1-2562-ม.ปลาย'!$B$12:$C$87,2)</f>
        <v>อาหารเมียนมาร์</v>
      </c>
      <c r="I347" s="560"/>
      <c r="J347" s="560"/>
      <c r="K347" s="560"/>
      <c r="L347" s="560"/>
      <c r="M347" s="560"/>
      <c r="N347" s="552"/>
      <c r="O347" s="552"/>
      <c r="P347" s="561"/>
      <c r="Q347" s="552"/>
      <c r="R347" s="554"/>
    </row>
    <row r="348" spans="2:26" ht="18" customHeight="1">
      <c r="B348" s="72"/>
      <c r="C348" s="1231"/>
      <c r="D348" s="275"/>
      <c r="E348" s="1276"/>
      <c r="F348" s="1276"/>
      <c r="G348" s="277"/>
      <c r="H348" s="1267"/>
      <c r="I348" s="563"/>
      <c r="J348" s="563"/>
      <c r="K348" s="563"/>
      <c r="L348" s="563"/>
      <c r="M348" s="563"/>
      <c r="N348" s="555"/>
      <c r="O348" s="555"/>
      <c r="P348" s="564"/>
      <c r="Q348" s="555"/>
      <c r="R348" s="555"/>
    </row>
    <row r="349" spans="2:26" ht="18" customHeight="1">
      <c r="B349" s="72"/>
      <c r="C349" s="1255"/>
      <c r="D349" s="414"/>
      <c r="E349" s="1303"/>
      <c r="F349" s="1303"/>
      <c r="G349" s="277"/>
      <c r="H349" s="1208"/>
      <c r="I349" s="550"/>
      <c r="J349" s="550"/>
      <c r="K349" s="550"/>
      <c r="L349" s="550"/>
      <c r="M349" s="550"/>
      <c r="N349" s="555"/>
      <c r="O349" s="555"/>
      <c r="P349" s="556"/>
      <c r="Q349" s="555"/>
      <c r="R349" s="555"/>
      <c r="T349" s="76"/>
    </row>
    <row r="350" spans="2:26" ht="18" customHeight="1">
      <c r="B350" s="72"/>
      <c r="C350" s="1255"/>
      <c r="D350" s="414"/>
      <c r="E350" s="1303"/>
      <c r="F350" s="1304"/>
      <c r="G350" s="565"/>
      <c r="H350" s="1208"/>
      <c r="I350" s="550"/>
      <c r="J350" s="550"/>
      <c r="K350" s="550"/>
      <c r="L350" s="550"/>
      <c r="M350" s="550"/>
      <c r="N350" s="555"/>
      <c r="O350" s="555"/>
      <c r="P350" s="556"/>
      <c r="Q350" s="555"/>
      <c r="R350" s="555"/>
      <c r="S350" s="557"/>
    </row>
    <row r="351" spans="2:26" ht="18" customHeight="1">
      <c r="B351" s="72"/>
      <c r="C351" s="1231"/>
      <c r="D351" s="275"/>
      <c r="E351" s="1276"/>
      <c r="F351" s="1208"/>
      <c r="G351" s="565"/>
      <c r="H351" s="1208"/>
      <c r="I351" s="550"/>
      <c r="J351" s="550"/>
      <c r="K351" s="550"/>
      <c r="L351" s="550"/>
      <c r="M351" s="550"/>
      <c r="N351" s="555"/>
      <c r="O351" s="555"/>
      <c r="P351" s="556"/>
      <c r="Q351" s="555"/>
      <c r="R351" s="555"/>
      <c r="S351" s="557"/>
    </row>
    <row r="352" spans="2:26" ht="18" customHeight="1">
      <c r="B352" s="402"/>
      <c r="C352" s="1256"/>
      <c r="D352" s="403"/>
      <c r="E352" s="1277"/>
      <c r="F352" s="1305"/>
      <c r="G352" s="557"/>
      <c r="H352" s="1268"/>
      <c r="I352" s="557"/>
      <c r="J352" s="557"/>
      <c r="K352" s="557"/>
      <c r="L352" s="557"/>
      <c r="M352" s="557"/>
      <c r="N352" s="557"/>
      <c r="O352" s="557"/>
      <c r="P352" s="557"/>
      <c r="Q352" s="557"/>
      <c r="R352" s="557"/>
      <c r="S352" s="557"/>
    </row>
    <row r="353" spans="2:26" ht="18" customHeight="1">
      <c r="B353" s="402"/>
      <c r="D353" s="403"/>
      <c r="E353" s="1277"/>
      <c r="F353" s="1305"/>
      <c r="G353" s="557"/>
      <c r="H353" s="1268"/>
      <c r="I353" s="557"/>
      <c r="J353" s="557"/>
      <c r="K353" s="557"/>
      <c r="L353" s="557"/>
      <c r="M353" s="557"/>
      <c r="N353" s="557"/>
      <c r="O353" s="557"/>
      <c r="P353" s="557"/>
      <c r="Q353" s="557"/>
      <c r="R353" s="557"/>
      <c r="S353" s="557"/>
    </row>
    <row r="354" spans="2:26" ht="18" customHeight="1">
      <c r="B354" s="402"/>
      <c r="D354" s="403"/>
      <c r="E354" s="1277"/>
      <c r="F354" s="1278"/>
      <c r="G354" s="291"/>
      <c r="H354" s="1260"/>
      <c r="I354" s="291"/>
      <c r="J354" s="291"/>
      <c r="K354" s="291"/>
      <c r="L354" s="291"/>
      <c r="M354" s="291"/>
      <c r="N354" s="291"/>
      <c r="O354" s="291"/>
      <c r="P354" s="291"/>
      <c r="Q354" s="291"/>
      <c r="R354" s="291"/>
    </row>
    <row r="355" spans="2:26" ht="18" customHeight="1">
      <c r="B355" s="402"/>
      <c r="D355" s="405"/>
      <c r="E355" s="1270"/>
      <c r="F355" s="1271"/>
      <c r="G355" s="285"/>
      <c r="H355" s="1211"/>
      <c r="I355" s="285"/>
      <c r="J355" s="285"/>
      <c r="K355" s="285"/>
      <c r="L355" s="285"/>
      <c r="M355" s="285"/>
      <c r="N355" s="285"/>
      <c r="O355" s="285"/>
      <c r="P355" s="285"/>
      <c r="Q355" s="285"/>
      <c r="R355" s="285"/>
    </row>
    <row r="356" spans="2:26" ht="18" customHeight="1">
      <c r="B356" s="402"/>
      <c r="D356" s="405"/>
      <c r="E356" s="1270"/>
      <c r="F356" s="1271"/>
      <c r="G356" s="285"/>
      <c r="H356" s="1211"/>
      <c r="I356" s="285"/>
      <c r="J356" s="285"/>
      <c r="K356" s="285"/>
      <c r="L356" s="285"/>
      <c r="M356" s="285"/>
      <c r="N356" s="285"/>
      <c r="O356" s="285"/>
      <c r="P356" s="285"/>
      <c r="Q356" s="285"/>
      <c r="R356" s="285"/>
    </row>
    <row r="357" spans="2:26" ht="18" customHeight="1">
      <c r="B357" s="402"/>
      <c r="D357" s="405"/>
      <c r="E357" s="1270"/>
      <c r="F357" s="1271"/>
      <c r="G357" s="285"/>
      <c r="H357" s="1211"/>
      <c r="I357" s="285"/>
      <c r="J357" s="285"/>
      <c r="K357" s="285"/>
      <c r="L357" s="285"/>
      <c r="M357" s="285"/>
      <c r="N357" s="285"/>
      <c r="O357" s="285"/>
      <c r="P357" s="285"/>
      <c r="Q357" s="285"/>
      <c r="R357" s="285"/>
    </row>
    <row r="358" spans="2:26" ht="102" customHeight="1">
      <c r="B358" s="827" t="s">
        <v>1</v>
      </c>
      <c r="C358" s="1205" t="s">
        <v>2</v>
      </c>
      <c r="D358" s="1202" t="s">
        <v>2113</v>
      </c>
      <c r="E358" s="828" t="s">
        <v>2114</v>
      </c>
      <c r="F358" s="1202" t="s">
        <v>2115</v>
      </c>
      <c r="G358" s="1385" t="s">
        <v>5107</v>
      </c>
      <c r="H358" s="1385" t="s">
        <v>5108</v>
      </c>
      <c r="I358" s="1385" t="s">
        <v>5109</v>
      </c>
      <c r="J358" s="1385" t="s">
        <v>5110</v>
      </c>
      <c r="K358" s="1385" t="s">
        <v>5107</v>
      </c>
      <c r="L358" s="1385" t="s">
        <v>5108</v>
      </c>
      <c r="M358" s="1385" t="s">
        <v>5109</v>
      </c>
      <c r="N358" s="1385" t="s">
        <v>5110</v>
      </c>
      <c r="O358" s="1385" t="s">
        <v>5111</v>
      </c>
      <c r="P358" s="1385" t="s">
        <v>5112</v>
      </c>
      <c r="Q358" s="1386" t="s">
        <v>5113</v>
      </c>
      <c r="R358" s="1385" t="s">
        <v>5114</v>
      </c>
      <c r="S358" s="1385" t="s">
        <v>5115</v>
      </c>
      <c r="T358" s="1385" t="s">
        <v>5116</v>
      </c>
      <c r="U358" s="1386" t="s">
        <v>5117</v>
      </c>
      <c r="V358" s="1385"/>
      <c r="W358" s="1387" t="s">
        <v>5118</v>
      </c>
      <c r="X358" s="1388" t="s">
        <v>5119</v>
      </c>
      <c r="Y358" s="1385" t="s">
        <v>5120</v>
      </c>
      <c r="Z358" s="1389" t="s">
        <v>4795</v>
      </c>
    </row>
    <row r="359" spans="2:26" ht="18" customHeight="1">
      <c r="B359" s="542">
        <v>1</v>
      </c>
      <c r="C359" s="1233">
        <v>32830</v>
      </c>
      <c r="D359" s="282" t="s">
        <v>46</v>
      </c>
      <c r="E359" s="1280" t="s">
        <v>2778</v>
      </c>
      <c r="F359" s="1281" t="s">
        <v>2779</v>
      </c>
      <c r="G359" s="178" t="s">
        <v>5059</v>
      </c>
      <c r="H359" s="1198" t="str">
        <f>VLOOKUP(G359,'รหัส 1-2562-ม.ปลาย'!$B$12:$C$87,2)</f>
        <v>งานโสตน่ารู้  เกมสนุกน่ารัก</v>
      </c>
      <c r="I359" s="410"/>
      <c r="J359" s="410"/>
      <c r="K359" s="410"/>
      <c r="L359" s="410"/>
      <c r="M359" s="410"/>
      <c r="N359" s="411"/>
      <c r="O359" s="411"/>
      <c r="P359" s="412"/>
      <c r="Q359" s="411"/>
      <c r="R359" s="411"/>
      <c r="U359" s="429"/>
      <c r="V359" s="429"/>
      <c r="W359" s="429"/>
      <c r="X359" s="429"/>
      <c r="Y359" s="429"/>
      <c r="Z359" s="429"/>
    </row>
    <row r="360" spans="2:26" ht="18" customHeight="1">
      <c r="B360" s="67">
        <v>2</v>
      </c>
      <c r="C360" s="1233">
        <v>32876</v>
      </c>
      <c r="D360" s="282" t="s">
        <v>46</v>
      </c>
      <c r="E360" s="1280" t="s">
        <v>1168</v>
      </c>
      <c r="F360" s="1281" t="s">
        <v>2782</v>
      </c>
      <c r="G360" s="178" t="s">
        <v>5077</v>
      </c>
      <c r="H360" s="1198" t="str">
        <f>VLOOKUP(G360,'รหัส 1-2562-ม.ปลาย'!$B$12:$C$87,2)</f>
        <v>นักศึกษาวิชาทหาร</v>
      </c>
      <c r="I360" s="286"/>
      <c r="J360" s="286"/>
      <c r="K360" s="286"/>
      <c r="L360" s="286"/>
      <c r="M360" s="286"/>
      <c r="N360" s="287"/>
      <c r="O360" s="287"/>
      <c r="P360" s="288"/>
      <c r="Q360" s="287"/>
      <c r="R360" s="287"/>
    </row>
    <row r="361" spans="2:26" ht="18" customHeight="1">
      <c r="B361" s="542">
        <v>3</v>
      </c>
      <c r="C361" s="1232">
        <v>32891</v>
      </c>
      <c r="D361" s="282" t="s">
        <v>46</v>
      </c>
      <c r="E361" s="1280" t="s">
        <v>1492</v>
      </c>
      <c r="F361" s="1281" t="s">
        <v>2783</v>
      </c>
      <c r="G361" s="178" t="s">
        <v>5077</v>
      </c>
      <c r="H361" s="1198" t="str">
        <f>VLOOKUP(G361,'รหัส 1-2562-ม.ปลาย'!$B$12:$C$87,2)</f>
        <v>นักศึกษาวิชาทหาร</v>
      </c>
      <c r="I361" s="286"/>
      <c r="J361" s="286"/>
      <c r="K361" s="286"/>
      <c r="L361" s="286"/>
      <c r="M361" s="286"/>
      <c r="N361" s="287"/>
      <c r="O361" s="287"/>
      <c r="P361" s="288"/>
      <c r="Q361" s="287"/>
      <c r="R361" s="287"/>
    </row>
    <row r="362" spans="2:26" ht="18" customHeight="1">
      <c r="B362" s="542">
        <v>4</v>
      </c>
      <c r="C362" s="1233">
        <v>32894</v>
      </c>
      <c r="D362" s="282" t="s">
        <v>46</v>
      </c>
      <c r="E362" s="1280" t="s">
        <v>2784</v>
      </c>
      <c r="F362" s="1281" t="s">
        <v>2785</v>
      </c>
      <c r="G362" s="178" t="s">
        <v>5077</v>
      </c>
      <c r="H362" s="1198" t="str">
        <f>VLOOKUP(G362,'รหัส 1-2562-ม.ปลาย'!$B$12:$C$87,2)</f>
        <v>นักศึกษาวิชาทหาร</v>
      </c>
      <c r="I362" s="286"/>
      <c r="J362" s="286"/>
      <c r="K362" s="286"/>
      <c r="L362" s="286"/>
      <c r="M362" s="286"/>
      <c r="N362" s="287"/>
      <c r="O362" s="287"/>
      <c r="P362" s="288"/>
      <c r="Q362" s="287"/>
      <c r="R362" s="287"/>
    </row>
    <row r="363" spans="2:26" ht="18" customHeight="1">
      <c r="B363" s="67">
        <v>5</v>
      </c>
      <c r="C363" s="1232">
        <v>32897</v>
      </c>
      <c r="D363" s="282" t="s">
        <v>46</v>
      </c>
      <c r="E363" s="1280" t="s">
        <v>2786</v>
      </c>
      <c r="F363" s="1281" t="s">
        <v>2787</v>
      </c>
      <c r="G363" s="178" t="s">
        <v>5077</v>
      </c>
      <c r="H363" s="1198" t="str">
        <f>VLOOKUP(G363,'รหัส 1-2562-ม.ปลาย'!$B$12:$C$87,2)</f>
        <v>นักศึกษาวิชาทหาร</v>
      </c>
      <c r="I363" s="286"/>
      <c r="J363" s="286"/>
      <c r="K363" s="286"/>
      <c r="L363" s="286"/>
      <c r="M363" s="286"/>
      <c r="N363" s="287"/>
      <c r="O363" s="287"/>
      <c r="P363" s="288"/>
      <c r="Q363" s="287"/>
      <c r="R363" s="287"/>
    </row>
    <row r="364" spans="2:26" ht="18" customHeight="1">
      <c r="B364" s="542">
        <v>6</v>
      </c>
      <c r="C364" s="1233">
        <v>32945</v>
      </c>
      <c r="D364" s="282" t="s">
        <v>46</v>
      </c>
      <c r="E364" s="1280" t="s">
        <v>2788</v>
      </c>
      <c r="F364" s="1281" t="s">
        <v>2789</v>
      </c>
      <c r="G364" s="178" t="s">
        <v>5077</v>
      </c>
      <c r="H364" s="1198" t="str">
        <f>VLOOKUP(G364,'รหัส 1-2562-ม.ปลาย'!$B$12:$C$87,2)</f>
        <v>นักศึกษาวิชาทหาร</v>
      </c>
      <c r="I364" s="286"/>
      <c r="J364" s="286"/>
      <c r="K364" s="286"/>
      <c r="L364" s="286"/>
      <c r="M364" s="286"/>
      <c r="N364" s="287"/>
      <c r="O364" s="287"/>
      <c r="P364" s="288"/>
      <c r="Q364" s="287"/>
      <c r="R364" s="287"/>
    </row>
    <row r="365" spans="2:26" ht="18" customHeight="1">
      <c r="B365" s="542">
        <v>7</v>
      </c>
      <c r="C365" s="1232">
        <v>32946</v>
      </c>
      <c r="D365" s="282" t="s">
        <v>46</v>
      </c>
      <c r="E365" s="1280" t="s">
        <v>2790</v>
      </c>
      <c r="F365" s="1281" t="s">
        <v>2791</v>
      </c>
      <c r="G365" s="178" t="s">
        <v>5077</v>
      </c>
      <c r="H365" s="1198" t="str">
        <f>VLOOKUP(G365,'รหัส 1-2562-ม.ปลาย'!$B$12:$C$87,2)</f>
        <v>นักศึกษาวิชาทหาร</v>
      </c>
      <c r="I365" s="286"/>
      <c r="J365" s="286"/>
      <c r="K365" s="286"/>
      <c r="L365" s="286"/>
      <c r="M365" s="286"/>
      <c r="N365" s="287"/>
      <c r="O365" s="287"/>
      <c r="P365" s="288"/>
      <c r="Q365" s="287"/>
      <c r="R365" s="287"/>
    </row>
    <row r="366" spans="2:26" ht="18" customHeight="1">
      <c r="B366" s="67">
        <v>8</v>
      </c>
      <c r="C366" s="1233">
        <v>32951</v>
      </c>
      <c r="D366" s="282" t="s">
        <v>46</v>
      </c>
      <c r="E366" s="1280" t="s">
        <v>2792</v>
      </c>
      <c r="F366" s="1281" t="s">
        <v>2793</v>
      </c>
      <c r="G366" s="178" t="s">
        <v>5059</v>
      </c>
      <c r="H366" s="1198" t="str">
        <f>VLOOKUP(G366,'รหัส 1-2562-ม.ปลาย'!$B$12:$C$87,2)</f>
        <v>งานโสตน่ารู้  เกมสนุกน่ารัก</v>
      </c>
      <c r="I366" s="286"/>
      <c r="J366" s="286"/>
      <c r="K366" s="286"/>
      <c r="L366" s="286"/>
      <c r="M366" s="286"/>
      <c r="N366" s="287"/>
      <c r="O366" s="287"/>
      <c r="P366" s="288"/>
      <c r="Q366" s="287"/>
      <c r="R366" s="287"/>
    </row>
    <row r="367" spans="2:26" ht="18" customHeight="1">
      <c r="B367" s="542">
        <v>9</v>
      </c>
      <c r="C367" s="1232">
        <v>32962</v>
      </c>
      <c r="D367" s="282" t="s">
        <v>46</v>
      </c>
      <c r="E367" s="1280" t="s">
        <v>1649</v>
      </c>
      <c r="F367" s="1281" t="s">
        <v>2158</v>
      </c>
      <c r="G367" s="178" t="s">
        <v>5024</v>
      </c>
      <c r="H367" s="1198" t="str">
        <f>VLOOKUP(G367,'รหัส 1-2562-ม.ปลาย'!$B$12:$C$87,2)</f>
        <v>ยุวบรรณารักษ์</v>
      </c>
      <c r="I367" s="286"/>
      <c r="J367" s="286"/>
      <c r="K367" s="286"/>
      <c r="L367" s="286"/>
      <c r="M367" s="286"/>
      <c r="N367" s="287"/>
      <c r="O367" s="287"/>
      <c r="P367" s="288"/>
      <c r="Q367" s="287"/>
      <c r="R367" s="287"/>
    </row>
    <row r="368" spans="2:26" ht="18" customHeight="1">
      <c r="B368" s="542">
        <v>10</v>
      </c>
      <c r="C368" s="1233">
        <v>32975</v>
      </c>
      <c r="D368" s="282" t="s">
        <v>46</v>
      </c>
      <c r="E368" s="1280" t="s">
        <v>2794</v>
      </c>
      <c r="F368" s="1281" t="s">
        <v>2795</v>
      </c>
      <c r="G368" s="178" t="s">
        <v>5063</v>
      </c>
      <c r="H368" s="1198" t="str">
        <f>VLOOKUP(G368,'รหัส 1-2562-ม.ปลาย'!$B$12:$C$87,2)</f>
        <v>เพิ่ง  บอม กลองยาว</v>
      </c>
      <c r="I368" s="286"/>
      <c r="J368" s="286"/>
      <c r="K368" s="286"/>
      <c r="L368" s="286"/>
      <c r="M368" s="286"/>
      <c r="N368" s="287"/>
      <c r="O368" s="287"/>
      <c r="P368" s="288"/>
      <c r="Q368" s="287"/>
      <c r="R368" s="287"/>
    </row>
    <row r="369" spans="2:26" ht="18" customHeight="1">
      <c r="B369" s="67">
        <v>11</v>
      </c>
      <c r="C369" s="1232">
        <v>32977</v>
      </c>
      <c r="D369" s="282" t="s">
        <v>46</v>
      </c>
      <c r="E369" s="1280" t="s">
        <v>2796</v>
      </c>
      <c r="F369" s="1281" t="s">
        <v>2797</v>
      </c>
      <c r="G369" s="178" t="s">
        <v>5037</v>
      </c>
      <c r="H369" s="1198" t="str">
        <f>VLOOKUP(G369,'รหัส 1-2562-ม.ปลาย'!$B$12:$C$87,2)</f>
        <v>จิปาถะ</v>
      </c>
      <c r="I369" s="286"/>
      <c r="J369" s="286"/>
      <c r="K369" s="286"/>
      <c r="L369" s="286"/>
      <c r="M369" s="286"/>
      <c r="N369" s="287"/>
      <c r="O369" s="287"/>
      <c r="P369" s="288"/>
      <c r="Q369" s="287"/>
      <c r="R369" s="287"/>
    </row>
    <row r="370" spans="2:26" ht="18" customHeight="1">
      <c r="B370" s="542">
        <v>12</v>
      </c>
      <c r="C370" s="1233">
        <v>32985</v>
      </c>
      <c r="D370" s="282" t="s">
        <v>46</v>
      </c>
      <c r="E370" s="1301" t="s">
        <v>2798</v>
      </c>
      <c r="F370" s="1302" t="s">
        <v>2799</v>
      </c>
      <c r="G370" s="178" t="s">
        <v>5024</v>
      </c>
      <c r="H370" s="1198" t="str">
        <f>VLOOKUP(G370,'รหัส 1-2562-ม.ปลาย'!$B$12:$C$87,2)</f>
        <v>ยุวบรรณารักษ์</v>
      </c>
      <c r="I370" s="286"/>
      <c r="J370" s="286"/>
      <c r="K370" s="286"/>
      <c r="L370" s="286"/>
      <c r="M370" s="286"/>
      <c r="N370" s="287"/>
      <c r="O370" s="287"/>
      <c r="P370" s="288"/>
      <c r="Q370" s="287"/>
      <c r="R370" s="287"/>
    </row>
    <row r="371" spans="2:26" ht="18" customHeight="1">
      <c r="B371" s="542">
        <v>13</v>
      </c>
      <c r="C371" s="1232">
        <v>32988</v>
      </c>
      <c r="D371" s="282" t="s">
        <v>46</v>
      </c>
      <c r="E371" s="1280" t="s">
        <v>2800</v>
      </c>
      <c r="F371" s="1281" t="s">
        <v>2801</v>
      </c>
      <c r="G371" s="178" t="s">
        <v>5026</v>
      </c>
      <c r="H371" s="1198" t="str">
        <f>VLOOKUP(G371,'รหัส 1-2562-ม.ปลาย'!$B$12:$C$87,2)</f>
        <v>กระทงสายไหลประทีป 1000 ดวง</v>
      </c>
      <c r="I371" s="286"/>
      <c r="J371" s="286"/>
      <c r="K371" s="286"/>
      <c r="L371" s="286"/>
      <c r="M371" s="286"/>
      <c r="N371" s="287"/>
      <c r="O371" s="287"/>
      <c r="P371" s="288"/>
      <c r="Q371" s="287"/>
      <c r="R371" s="287"/>
    </row>
    <row r="372" spans="2:26" ht="18" customHeight="1">
      <c r="B372" s="67">
        <v>14</v>
      </c>
      <c r="C372" s="1233">
        <v>32999</v>
      </c>
      <c r="D372" s="282" t="s">
        <v>46</v>
      </c>
      <c r="E372" s="1280" t="s">
        <v>2802</v>
      </c>
      <c r="F372" s="1281" t="s">
        <v>1577</v>
      </c>
      <c r="G372" s="178" t="s">
        <v>5067</v>
      </c>
      <c r="H372" s="1198" t="str">
        <f>VLOOKUP(G372,'รหัส 1-2562-ม.ปลาย'!$B$12:$C$87,2)</f>
        <v>หมอภาษา</v>
      </c>
      <c r="I372" s="286"/>
      <c r="J372" s="286"/>
      <c r="K372" s="286"/>
      <c r="L372" s="286"/>
      <c r="M372" s="286"/>
      <c r="N372" s="287"/>
      <c r="O372" s="287"/>
      <c r="P372" s="288"/>
      <c r="Q372" s="287"/>
      <c r="R372" s="287"/>
    </row>
    <row r="373" spans="2:26" ht="18" customHeight="1">
      <c r="B373" s="542">
        <v>15</v>
      </c>
      <c r="C373" s="1232">
        <v>33000</v>
      </c>
      <c r="D373" s="271" t="s">
        <v>46</v>
      </c>
      <c r="E373" s="1282" t="s">
        <v>2803</v>
      </c>
      <c r="F373" s="1283" t="s">
        <v>2804</v>
      </c>
      <c r="G373" s="178" t="s">
        <v>5037</v>
      </c>
      <c r="H373" s="1198" t="str">
        <f>VLOOKUP(G373,'รหัส 1-2562-ม.ปลาย'!$B$12:$C$87,2)</f>
        <v>จิปาถะ</v>
      </c>
      <c r="I373" s="289"/>
      <c r="J373" s="289"/>
      <c r="K373" s="289"/>
      <c r="L373" s="289"/>
      <c r="M373" s="289"/>
      <c r="N373" s="287"/>
      <c r="O373" s="287"/>
      <c r="P373" s="290"/>
      <c r="Q373" s="287"/>
      <c r="R373" s="287"/>
    </row>
    <row r="374" spans="2:26" ht="18" customHeight="1">
      <c r="B374" s="542">
        <v>16</v>
      </c>
      <c r="C374" s="1233">
        <v>33012</v>
      </c>
      <c r="D374" s="507" t="s">
        <v>46</v>
      </c>
      <c r="E374" s="1282" t="s">
        <v>2206</v>
      </c>
      <c r="F374" s="1283" t="s">
        <v>2805</v>
      </c>
      <c r="G374" s="178" t="s">
        <v>5030</v>
      </c>
      <c r="H374" s="1198" t="str">
        <f>VLOOKUP(G374,'รหัส 1-2562-ม.ปลาย'!$B$12:$C$87,2)</f>
        <v>สภานักเรียน</v>
      </c>
      <c r="I374" s="286"/>
      <c r="J374" s="286"/>
      <c r="K374" s="286"/>
      <c r="L374" s="286"/>
      <c r="M374" s="286"/>
      <c r="N374" s="287"/>
      <c r="O374" s="287"/>
      <c r="P374" s="288"/>
      <c r="Q374" s="287"/>
      <c r="R374" s="287"/>
    </row>
    <row r="375" spans="2:26" ht="18" customHeight="1">
      <c r="B375" s="67">
        <v>17</v>
      </c>
      <c r="C375" s="1232">
        <v>33026</v>
      </c>
      <c r="D375" s="506" t="s">
        <v>46</v>
      </c>
      <c r="E375" s="1280" t="s">
        <v>2806</v>
      </c>
      <c r="F375" s="1281" t="s">
        <v>2240</v>
      </c>
      <c r="G375" s="178" t="s">
        <v>5052</v>
      </c>
      <c r="H375" s="1198" t="str">
        <f>VLOOKUP(G375,'รหัส 1-2562-ม.ปลาย'!$B$12:$C$87,2)</f>
        <v>เพลงคุณธรรม</v>
      </c>
      <c r="I375" s="286"/>
      <c r="J375" s="286"/>
      <c r="K375" s="286"/>
      <c r="L375" s="286"/>
      <c r="M375" s="286"/>
      <c r="N375" s="287"/>
      <c r="O375" s="287"/>
      <c r="P375" s="288"/>
      <c r="Q375" s="287"/>
      <c r="R375" s="287"/>
    </row>
    <row r="376" spans="2:26" ht="18" customHeight="1">
      <c r="B376" s="542">
        <v>18</v>
      </c>
      <c r="C376" s="1230">
        <v>34534</v>
      </c>
      <c r="D376" s="282" t="s">
        <v>46</v>
      </c>
      <c r="E376" s="1280" t="s">
        <v>2809</v>
      </c>
      <c r="F376" s="1281" t="s">
        <v>2810</v>
      </c>
      <c r="G376" s="178" t="s">
        <v>5059</v>
      </c>
      <c r="H376" s="1198" t="str">
        <f>VLOOKUP(G376,'รหัส 1-2562-ม.ปลาย'!$B$12:$C$87,2)</f>
        <v>งานโสตน่ารู้  เกมสนุกน่ารัก</v>
      </c>
      <c r="I376" s="289"/>
      <c r="J376" s="289"/>
      <c r="K376" s="289"/>
      <c r="L376" s="289"/>
      <c r="M376" s="289"/>
      <c r="N376" s="287"/>
      <c r="O376" s="287"/>
      <c r="P376" s="290"/>
      <c r="Q376" s="287"/>
      <c r="R376" s="287"/>
    </row>
    <row r="377" spans="2:26" ht="18" customHeight="1">
      <c r="B377" s="542">
        <v>19</v>
      </c>
      <c r="C377" s="1229">
        <v>34554</v>
      </c>
      <c r="D377" s="282" t="s">
        <v>46</v>
      </c>
      <c r="E377" s="1280" t="s">
        <v>906</v>
      </c>
      <c r="F377" s="1281" t="s">
        <v>2811</v>
      </c>
      <c r="G377" s="178" t="s">
        <v>5075</v>
      </c>
      <c r="H377" s="1198" t="str">
        <f>VLOOKUP(G377,'รหัส 1-2562-ม.ปลาย'!$B$12:$C$87,2)</f>
        <v>Liberty   Cafa</v>
      </c>
      <c r="I377" s="286"/>
      <c r="J377" s="286"/>
      <c r="K377" s="286"/>
      <c r="L377" s="286"/>
      <c r="M377" s="286"/>
      <c r="N377" s="287"/>
      <c r="O377" s="287"/>
      <c r="P377" s="288"/>
      <c r="Q377" s="287"/>
      <c r="R377" s="287"/>
    </row>
    <row r="378" spans="2:26" ht="18" customHeight="1">
      <c r="B378" s="542">
        <v>20</v>
      </c>
      <c r="C378" s="1233">
        <v>33039</v>
      </c>
      <c r="D378" s="282" t="s">
        <v>47</v>
      </c>
      <c r="E378" s="1280" t="s">
        <v>835</v>
      </c>
      <c r="F378" s="1281" t="s">
        <v>2242</v>
      </c>
      <c r="G378" s="178" t="s">
        <v>5000</v>
      </c>
      <c r="H378" s="1198" t="str">
        <f>VLOOKUP(G378,'รหัส 1-2562-ม.ปลาย'!$B$12:$C$87,2)</f>
        <v>ใจรัก</v>
      </c>
      <c r="I378" s="286"/>
      <c r="J378" s="286"/>
      <c r="K378" s="286"/>
      <c r="L378" s="286"/>
      <c r="M378" s="286"/>
      <c r="N378" s="287"/>
      <c r="O378" s="287"/>
      <c r="P378" s="288"/>
      <c r="Q378" s="287"/>
      <c r="R378" s="287"/>
      <c r="U378" s="409">
        <v>34561</v>
      </c>
      <c r="V378" s="409"/>
      <c r="W378" s="409"/>
      <c r="X378" s="409"/>
      <c r="Y378" s="409"/>
      <c r="Z378" s="409"/>
    </row>
    <row r="379" spans="2:26" ht="18" customHeight="1">
      <c r="B379" s="67">
        <v>21</v>
      </c>
      <c r="C379" s="1232">
        <v>33054</v>
      </c>
      <c r="D379" s="282" t="s">
        <v>47</v>
      </c>
      <c r="E379" s="1280" t="s">
        <v>2812</v>
      </c>
      <c r="F379" s="1281" t="s">
        <v>2813</v>
      </c>
      <c r="G379" s="178" t="s">
        <v>5026</v>
      </c>
      <c r="H379" s="1198" t="str">
        <f>VLOOKUP(G379,'รหัส 1-2562-ม.ปลาย'!$B$12:$C$87,2)</f>
        <v>กระทงสายไหลประทีป 1000 ดวง</v>
      </c>
      <c r="I379" s="286"/>
      <c r="J379" s="286"/>
      <c r="K379" s="286"/>
      <c r="L379" s="286"/>
      <c r="M379" s="286"/>
      <c r="N379" s="287"/>
      <c r="O379" s="287"/>
      <c r="P379" s="288"/>
      <c r="Q379" s="287"/>
      <c r="R379" s="287"/>
      <c r="T379" s="413"/>
      <c r="U379" s="395" t="s">
        <v>3373</v>
      </c>
      <c r="V379" s="395"/>
      <c r="W379" s="395"/>
      <c r="X379" s="395"/>
      <c r="Y379" s="395"/>
      <c r="Z379" s="395"/>
    </row>
    <row r="380" spans="2:26" ht="18" customHeight="1">
      <c r="B380" s="542">
        <v>22</v>
      </c>
      <c r="C380" s="1233">
        <v>33057</v>
      </c>
      <c r="D380" s="282" t="s">
        <v>47</v>
      </c>
      <c r="E380" s="1280" t="s">
        <v>2410</v>
      </c>
      <c r="F380" s="1281" t="s">
        <v>2814</v>
      </c>
      <c r="G380" s="178" t="s">
        <v>5075</v>
      </c>
      <c r="H380" s="1198" t="str">
        <f>VLOOKUP(G380,'รหัส 1-2562-ม.ปลาย'!$B$12:$C$87,2)</f>
        <v>Liberty   Cafa</v>
      </c>
      <c r="I380" s="286"/>
      <c r="J380" s="286"/>
      <c r="K380" s="286"/>
      <c r="L380" s="286"/>
      <c r="M380" s="286"/>
      <c r="N380" s="287"/>
      <c r="O380" s="287"/>
      <c r="P380" s="288"/>
      <c r="Q380" s="287"/>
      <c r="R380" s="287"/>
      <c r="U380" s="202" t="s">
        <v>3374</v>
      </c>
    </row>
    <row r="381" spans="2:26" ht="18" customHeight="1">
      <c r="B381" s="542">
        <v>23</v>
      </c>
      <c r="C381" s="1232">
        <v>33061</v>
      </c>
      <c r="D381" s="282" t="s">
        <v>47</v>
      </c>
      <c r="E381" s="1280" t="s">
        <v>2249</v>
      </c>
      <c r="F381" s="1281" t="s">
        <v>2815</v>
      </c>
      <c r="G381" s="178" t="s">
        <v>5075</v>
      </c>
      <c r="H381" s="1198" t="str">
        <f>VLOOKUP(G381,'รหัส 1-2562-ม.ปลาย'!$B$12:$C$87,2)</f>
        <v>Liberty   Cafa</v>
      </c>
      <c r="I381" s="286"/>
      <c r="J381" s="286"/>
      <c r="K381" s="286"/>
      <c r="L381" s="286"/>
      <c r="M381" s="286"/>
      <c r="N381" s="287"/>
      <c r="O381" s="287"/>
      <c r="P381" s="288"/>
      <c r="Q381" s="287"/>
      <c r="R381" s="287"/>
    </row>
    <row r="382" spans="2:26" ht="18" customHeight="1">
      <c r="B382" s="67">
        <v>24</v>
      </c>
      <c r="C382" s="1233">
        <v>33062</v>
      </c>
      <c r="D382" s="282" t="s">
        <v>47</v>
      </c>
      <c r="E382" s="1280" t="s">
        <v>2249</v>
      </c>
      <c r="F382" s="1281" t="s">
        <v>2816</v>
      </c>
      <c r="G382" s="178" t="s">
        <v>5026</v>
      </c>
      <c r="H382" s="1198" t="str">
        <f>VLOOKUP(G382,'รหัส 1-2562-ม.ปลาย'!$B$12:$C$87,2)</f>
        <v>กระทงสายไหลประทีป 1000 ดวง</v>
      </c>
      <c r="I382" s="286"/>
      <c r="J382" s="286"/>
      <c r="K382" s="286"/>
      <c r="L382" s="286"/>
      <c r="M382" s="286"/>
      <c r="N382" s="287"/>
      <c r="O382" s="287"/>
      <c r="P382" s="288"/>
      <c r="Q382" s="287"/>
      <c r="R382" s="287"/>
    </row>
    <row r="383" spans="2:26" ht="18" customHeight="1">
      <c r="B383" s="542">
        <v>25</v>
      </c>
      <c r="C383" s="1232">
        <v>33102</v>
      </c>
      <c r="D383" s="282" t="s">
        <v>47</v>
      </c>
      <c r="E383" s="1280" t="s">
        <v>845</v>
      </c>
      <c r="F383" s="1281" t="s">
        <v>960</v>
      </c>
      <c r="G383" s="178" t="s">
        <v>5000</v>
      </c>
      <c r="H383" s="1198" t="str">
        <f>VLOOKUP(G383,'รหัส 1-2562-ม.ปลาย'!$B$12:$C$87,2)</f>
        <v>ใจรัก</v>
      </c>
      <c r="I383" s="289"/>
      <c r="J383" s="289"/>
      <c r="K383" s="289"/>
      <c r="L383" s="289"/>
      <c r="M383" s="289"/>
      <c r="N383" s="287"/>
      <c r="O383" s="287"/>
      <c r="P383" s="290"/>
      <c r="Q383" s="287"/>
      <c r="R383" s="287"/>
    </row>
    <row r="384" spans="2:26" ht="18" customHeight="1">
      <c r="B384" s="542">
        <v>26</v>
      </c>
      <c r="C384" s="1233">
        <v>33126</v>
      </c>
      <c r="D384" s="282" t="s">
        <v>47</v>
      </c>
      <c r="E384" s="1280" t="s">
        <v>2817</v>
      </c>
      <c r="F384" s="1281" t="s">
        <v>2818</v>
      </c>
      <c r="G384" s="178" t="s">
        <v>5067</v>
      </c>
      <c r="H384" s="1198" t="str">
        <f>VLOOKUP(G384,'รหัส 1-2562-ม.ปลาย'!$B$12:$C$87,2)</f>
        <v>หมอภาษา</v>
      </c>
      <c r="I384" s="289"/>
      <c r="J384" s="289"/>
      <c r="K384" s="289"/>
      <c r="L384" s="289"/>
      <c r="M384" s="289"/>
      <c r="N384" s="287"/>
      <c r="O384" s="287"/>
      <c r="P384" s="290"/>
      <c r="Q384" s="287"/>
      <c r="R384" s="287"/>
    </row>
    <row r="385" spans="2:26" ht="18" customHeight="1">
      <c r="B385" s="67">
        <v>27</v>
      </c>
      <c r="C385" s="1232">
        <v>33148</v>
      </c>
      <c r="D385" s="282" t="s">
        <v>47</v>
      </c>
      <c r="E385" s="1280" t="s">
        <v>859</v>
      </c>
      <c r="F385" s="1281" t="s">
        <v>2819</v>
      </c>
      <c r="G385" s="178" t="s">
        <v>5075</v>
      </c>
      <c r="H385" s="1198" t="str">
        <f>VLOOKUP(G385,'รหัส 1-2562-ม.ปลาย'!$B$12:$C$87,2)</f>
        <v>Liberty   Cafa</v>
      </c>
      <c r="I385" s="286"/>
      <c r="J385" s="286"/>
      <c r="K385" s="286"/>
      <c r="L385" s="286"/>
      <c r="M385" s="286"/>
      <c r="N385" s="287"/>
      <c r="O385" s="287"/>
      <c r="P385" s="288"/>
      <c r="Q385" s="287"/>
      <c r="R385" s="287"/>
    </row>
    <row r="386" spans="2:26" ht="18" customHeight="1">
      <c r="B386" s="542">
        <v>28</v>
      </c>
      <c r="C386" s="1233">
        <v>33156</v>
      </c>
      <c r="D386" s="282" t="s">
        <v>47</v>
      </c>
      <c r="E386" s="1280" t="s">
        <v>2820</v>
      </c>
      <c r="F386" s="1281" t="s">
        <v>2821</v>
      </c>
      <c r="G386" s="178" t="s">
        <v>5075</v>
      </c>
      <c r="H386" s="1198" t="str">
        <f>VLOOKUP(G386,'รหัส 1-2562-ม.ปลาย'!$B$12:$C$87,2)</f>
        <v>Liberty   Cafa</v>
      </c>
      <c r="I386" s="289"/>
      <c r="J386" s="289"/>
      <c r="K386" s="289"/>
      <c r="L386" s="289"/>
      <c r="M386" s="289"/>
      <c r="N386" s="287"/>
      <c r="O386" s="287"/>
      <c r="P386" s="290"/>
      <c r="Q386" s="287"/>
      <c r="R386" s="287"/>
    </row>
    <row r="387" spans="2:26" ht="18" customHeight="1">
      <c r="B387" s="542">
        <v>29</v>
      </c>
      <c r="C387" s="1232">
        <v>33214</v>
      </c>
      <c r="D387" s="282" t="s">
        <v>47</v>
      </c>
      <c r="E387" s="1280" t="s">
        <v>2822</v>
      </c>
      <c r="F387" s="1281" t="s">
        <v>2823</v>
      </c>
      <c r="G387" s="178" t="s">
        <v>5067</v>
      </c>
      <c r="H387" s="1198" t="str">
        <f>VLOOKUP(G387,'รหัส 1-2562-ม.ปลาย'!$B$12:$C$87,2)</f>
        <v>หมอภาษา</v>
      </c>
      <c r="I387" s="286"/>
      <c r="J387" s="286"/>
      <c r="K387" s="286"/>
      <c r="L387" s="286"/>
      <c r="M387" s="286"/>
      <c r="N387" s="287"/>
      <c r="O387" s="287"/>
      <c r="P387" s="288"/>
      <c r="Q387" s="287"/>
      <c r="R387" s="287"/>
    </row>
    <row r="388" spans="2:26" ht="18" customHeight="1">
      <c r="B388" s="67">
        <v>30</v>
      </c>
      <c r="C388" s="1233">
        <v>33226</v>
      </c>
      <c r="D388" s="282" t="s">
        <v>47</v>
      </c>
      <c r="E388" s="1280" t="s">
        <v>1529</v>
      </c>
      <c r="F388" s="1281" t="s">
        <v>2824</v>
      </c>
      <c r="G388" s="178" t="s">
        <v>5075</v>
      </c>
      <c r="H388" s="1198" t="str">
        <f>VLOOKUP(G388,'รหัส 1-2562-ม.ปลาย'!$B$12:$C$87,2)</f>
        <v>Liberty   Cafa</v>
      </c>
      <c r="I388" s="286"/>
      <c r="J388" s="286"/>
      <c r="K388" s="286"/>
      <c r="L388" s="286"/>
      <c r="M388" s="286"/>
      <c r="N388" s="287"/>
      <c r="O388" s="287"/>
      <c r="P388" s="288"/>
      <c r="Q388" s="287"/>
      <c r="R388" s="287"/>
    </row>
    <row r="389" spans="2:26" ht="18" customHeight="1">
      <c r="B389" s="542">
        <v>31</v>
      </c>
      <c r="C389" s="1232">
        <v>33258</v>
      </c>
      <c r="D389" s="282" t="s">
        <v>47</v>
      </c>
      <c r="E389" s="1301" t="s">
        <v>2825</v>
      </c>
      <c r="F389" s="1302" t="s">
        <v>2826</v>
      </c>
      <c r="G389" s="178" t="s">
        <v>5000</v>
      </c>
      <c r="H389" s="1198" t="str">
        <f>VLOOKUP(G389,'รหัส 1-2562-ม.ปลาย'!$B$12:$C$87,2)</f>
        <v>ใจรัก</v>
      </c>
      <c r="I389" s="286"/>
      <c r="J389" s="286"/>
      <c r="K389" s="286"/>
      <c r="L389" s="286"/>
      <c r="M389" s="286"/>
      <c r="N389" s="287"/>
      <c r="O389" s="287"/>
      <c r="P389" s="288"/>
      <c r="Q389" s="287"/>
      <c r="R389" s="287"/>
    </row>
    <row r="390" spans="2:26" ht="18" customHeight="1">
      <c r="B390" s="542">
        <v>32</v>
      </c>
      <c r="C390" s="1229">
        <v>34485</v>
      </c>
      <c r="D390" s="282" t="s">
        <v>47</v>
      </c>
      <c r="E390" s="1280" t="s">
        <v>2827</v>
      </c>
      <c r="F390" s="1281" t="s">
        <v>2828</v>
      </c>
      <c r="G390" s="178" t="s">
        <v>5052</v>
      </c>
      <c r="H390" s="1198" t="str">
        <f>VLOOKUP(G390,'รหัส 1-2562-ม.ปลาย'!$B$12:$C$87,2)</f>
        <v>เพลงคุณธรรม</v>
      </c>
      <c r="I390" s="286"/>
      <c r="J390" s="286"/>
      <c r="K390" s="286"/>
      <c r="L390" s="286"/>
      <c r="M390" s="286"/>
      <c r="N390" s="287"/>
      <c r="O390" s="287"/>
      <c r="P390" s="288"/>
      <c r="Q390" s="287"/>
      <c r="R390" s="287"/>
    </row>
    <row r="391" spans="2:26" ht="18" customHeight="1">
      <c r="B391" s="67">
        <v>33</v>
      </c>
      <c r="C391" s="1230">
        <v>34506</v>
      </c>
      <c r="D391" s="282" t="s">
        <v>47</v>
      </c>
      <c r="E391" s="1280" t="s">
        <v>2829</v>
      </c>
      <c r="F391" s="1281" t="s">
        <v>2830</v>
      </c>
      <c r="G391" s="178" t="s">
        <v>5052</v>
      </c>
      <c r="H391" s="1198" t="str">
        <f>VLOOKUP(G391,'รหัส 1-2562-ม.ปลาย'!$B$12:$C$87,2)</f>
        <v>เพลงคุณธรรม</v>
      </c>
      <c r="I391" s="286"/>
      <c r="J391" s="286"/>
      <c r="K391" s="286"/>
      <c r="L391" s="286"/>
      <c r="M391" s="286"/>
      <c r="N391" s="287"/>
      <c r="O391" s="287"/>
      <c r="P391" s="288"/>
      <c r="Q391" s="287"/>
      <c r="R391" s="287"/>
    </row>
    <row r="392" spans="2:26" ht="18" customHeight="1">
      <c r="B392" s="542">
        <v>34</v>
      </c>
      <c r="C392" s="1229">
        <v>34509</v>
      </c>
      <c r="D392" s="282" t="s">
        <v>47</v>
      </c>
      <c r="E392" s="1301" t="s">
        <v>855</v>
      </c>
      <c r="F392" s="1302" t="s">
        <v>2831</v>
      </c>
      <c r="G392" s="178" t="s">
        <v>5075</v>
      </c>
      <c r="H392" s="1198" t="str">
        <f>VLOOKUP(G392,'รหัส 1-2562-ม.ปลาย'!$B$12:$C$87,2)</f>
        <v>Liberty   Cafa</v>
      </c>
      <c r="I392" s="286"/>
      <c r="J392" s="286"/>
      <c r="K392" s="286"/>
      <c r="L392" s="286"/>
      <c r="M392" s="286"/>
      <c r="N392" s="287"/>
      <c r="O392" s="287"/>
      <c r="P392" s="288"/>
      <c r="Q392" s="287"/>
      <c r="R392" s="287"/>
    </row>
    <row r="393" spans="2:26" ht="18" customHeight="1">
      <c r="B393" s="542">
        <v>35</v>
      </c>
      <c r="C393" s="1230">
        <v>34535</v>
      </c>
      <c r="D393" s="282" t="s">
        <v>47</v>
      </c>
      <c r="E393" s="1280" t="s">
        <v>2832</v>
      </c>
      <c r="F393" s="1281" t="s">
        <v>2833</v>
      </c>
      <c r="G393" s="178" t="s">
        <v>5052</v>
      </c>
      <c r="H393" s="1198" t="str">
        <f>VLOOKUP(G393,'รหัส 1-2562-ม.ปลาย'!$B$12:$C$87,2)</f>
        <v>เพลงคุณธรรม</v>
      </c>
      <c r="I393" s="289"/>
      <c r="J393" s="289"/>
      <c r="K393" s="289"/>
      <c r="L393" s="289"/>
      <c r="M393" s="289"/>
      <c r="N393" s="287"/>
      <c r="O393" s="287"/>
      <c r="P393" s="290"/>
      <c r="Q393" s="287"/>
      <c r="R393" s="287"/>
    </row>
    <row r="394" spans="2:26" ht="18" customHeight="1">
      <c r="B394" s="67">
        <v>36</v>
      </c>
      <c r="C394" s="1230">
        <v>34548</v>
      </c>
      <c r="D394" s="282" t="s">
        <v>47</v>
      </c>
      <c r="E394" s="1280" t="s">
        <v>2834</v>
      </c>
      <c r="F394" s="1281" t="s">
        <v>3353</v>
      </c>
      <c r="G394" s="178" t="s">
        <v>5052</v>
      </c>
      <c r="H394" s="1198" t="str">
        <f>VLOOKUP(G394,'รหัส 1-2562-ม.ปลาย'!$B$12:$C$87,2)</f>
        <v>เพลงคุณธรรม</v>
      </c>
      <c r="I394" s="286"/>
      <c r="J394" s="286"/>
      <c r="K394" s="286"/>
      <c r="L394" s="286"/>
      <c r="M394" s="286"/>
      <c r="N394" s="287"/>
      <c r="O394" s="287"/>
      <c r="P394" s="288"/>
      <c r="Q394" s="287"/>
      <c r="R394" s="287"/>
    </row>
    <row r="395" spans="2:26" ht="18" customHeight="1">
      <c r="B395" s="542">
        <v>37</v>
      </c>
      <c r="C395" s="1229">
        <v>34556</v>
      </c>
      <c r="D395" s="282" t="s">
        <v>47</v>
      </c>
      <c r="E395" s="1280" t="s">
        <v>2835</v>
      </c>
      <c r="F395" s="1281" t="s">
        <v>2836</v>
      </c>
      <c r="G395" s="178" t="s">
        <v>5075</v>
      </c>
      <c r="H395" s="1198" t="str">
        <f>VLOOKUP(G395,'รหัส 1-2562-ม.ปลาย'!$B$12:$C$87,2)</f>
        <v>Liberty   Cafa</v>
      </c>
      <c r="I395" s="289"/>
      <c r="J395" s="289"/>
      <c r="K395" s="289"/>
      <c r="L395" s="289"/>
      <c r="M395" s="289"/>
      <c r="N395" s="287"/>
      <c r="O395" s="287"/>
      <c r="P395" s="290"/>
      <c r="Q395" s="287"/>
      <c r="R395" s="287"/>
      <c r="T395" s="427"/>
      <c r="U395" s="428"/>
      <c r="V395" s="428"/>
      <c r="W395" s="428"/>
      <c r="X395" s="428"/>
      <c r="Y395" s="428"/>
      <c r="Z395" s="428"/>
    </row>
    <row r="396" spans="2:26" ht="18" customHeight="1">
      <c r="B396" s="542">
        <v>38</v>
      </c>
      <c r="C396" s="1230">
        <v>34558</v>
      </c>
      <c r="D396" s="282" t="s">
        <v>47</v>
      </c>
      <c r="E396" s="1280" t="s">
        <v>2837</v>
      </c>
      <c r="F396" s="1281" t="s">
        <v>2838</v>
      </c>
      <c r="G396" s="178" t="s">
        <v>5000</v>
      </c>
      <c r="H396" s="1198" t="str">
        <f>VLOOKUP(G396,'รหัส 1-2562-ม.ปลาย'!$B$12:$C$87,2)</f>
        <v>ใจรัก</v>
      </c>
      <c r="I396" s="286"/>
      <c r="J396" s="286"/>
      <c r="K396" s="286"/>
      <c r="L396" s="286"/>
      <c r="M396" s="286"/>
      <c r="N396" s="287"/>
      <c r="O396" s="287"/>
      <c r="P396" s="288"/>
      <c r="Q396" s="287"/>
      <c r="R396" s="287"/>
      <c r="V396" s="76"/>
      <c r="W396" s="76"/>
      <c r="X396" s="76"/>
      <c r="Y396" s="76"/>
      <c r="Z396" s="76"/>
    </row>
    <row r="397" spans="2:26" ht="18" customHeight="1">
      <c r="B397" s="67">
        <v>39</v>
      </c>
      <c r="C397" s="1254">
        <v>34572</v>
      </c>
      <c r="D397" s="505" t="s">
        <v>47</v>
      </c>
      <c r="E397" s="1275" t="s">
        <v>2839</v>
      </c>
      <c r="F397" s="1298" t="s">
        <v>2840</v>
      </c>
      <c r="G397" s="178" t="s">
        <v>5052</v>
      </c>
      <c r="H397" s="1198" t="str">
        <f>VLOOKUP(G397,'รหัส 1-2562-ม.ปลาย'!$B$12:$C$87,2)</f>
        <v>เพลงคุณธรรม</v>
      </c>
      <c r="I397" s="286"/>
      <c r="J397" s="286"/>
      <c r="K397" s="286"/>
      <c r="L397" s="286"/>
      <c r="M397" s="286"/>
      <c r="N397" s="287"/>
      <c r="O397" s="287"/>
      <c r="P397" s="288"/>
      <c r="Q397" s="287"/>
      <c r="R397" s="287"/>
      <c r="T397" s="801" t="s">
        <v>4625</v>
      </c>
      <c r="U397" s="804"/>
    </row>
    <row r="398" spans="2:26" ht="18" customHeight="1">
      <c r="B398" s="569"/>
      <c r="C398" s="1257"/>
      <c r="D398" s="570"/>
      <c r="E398" s="1306"/>
      <c r="F398" s="1306"/>
      <c r="G398" s="391"/>
      <c r="H398" s="1269"/>
      <c r="I398" s="566"/>
      <c r="J398" s="566"/>
      <c r="K398" s="566"/>
      <c r="L398" s="566"/>
      <c r="M398" s="566"/>
      <c r="N398" s="567"/>
      <c r="O398" s="567"/>
      <c r="P398" s="568"/>
      <c r="Q398" s="567"/>
      <c r="R398" s="567"/>
      <c r="S398" s="557"/>
    </row>
    <row r="399" spans="2:26" ht="18" customHeight="1">
      <c r="B399" s="186"/>
      <c r="C399" s="1255"/>
      <c r="D399" s="571"/>
      <c r="E399" s="1303"/>
      <c r="F399" s="1303"/>
      <c r="G399" s="277"/>
      <c r="H399" s="1208"/>
      <c r="I399" s="550"/>
      <c r="J399" s="550"/>
      <c r="K399" s="550"/>
      <c r="L399" s="550"/>
      <c r="M399" s="550"/>
      <c r="N399" s="555"/>
      <c r="O399" s="555"/>
      <c r="P399" s="556"/>
      <c r="Q399" s="555"/>
      <c r="R399" s="555"/>
      <c r="S399" s="557"/>
    </row>
    <row r="400" spans="2:26" ht="18" customHeight="1">
      <c r="B400" s="186"/>
      <c r="C400" s="1255"/>
      <c r="D400" s="571"/>
      <c r="E400" s="1304"/>
      <c r="F400" s="1304"/>
      <c r="G400" s="565"/>
      <c r="H400" s="1208"/>
      <c r="I400" s="550"/>
      <c r="J400" s="550"/>
      <c r="K400" s="550"/>
      <c r="L400" s="550"/>
      <c r="M400" s="550"/>
      <c r="N400" s="555"/>
      <c r="O400" s="555"/>
      <c r="P400" s="556"/>
      <c r="Q400" s="555"/>
      <c r="R400" s="555"/>
      <c r="S400" s="557"/>
    </row>
    <row r="401" spans="2:19" ht="18" customHeight="1">
      <c r="B401" s="573"/>
      <c r="C401" s="1255"/>
      <c r="D401" s="571"/>
      <c r="E401" s="1304"/>
      <c r="F401" s="1304"/>
      <c r="G401" s="565"/>
      <c r="H401" s="1267"/>
      <c r="I401" s="563"/>
      <c r="J401" s="563"/>
      <c r="K401" s="563"/>
      <c r="L401" s="563"/>
      <c r="M401" s="563"/>
      <c r="N401" s="555"/>
      <c r="O401" s="555"/>
      <c r="P401" s="564"/>
      <c r="Q401" s="555"/>
      <c r="R401" s="555"/>
      <c r="S401" s="557"/>
    </row>
    <row r="403" spans="2:19" ht="18" customHeight="1">
      <c r="B403" s="186"/>
      <c r="C403" s="1255"/>
      <c r="D403" s="571"/>
      <c r="E403" s="1307"/>
      <c r="F403" s="1307"/>
      <c r="G403" s="565"/>
      <c r="H403" s="1208" t="s">
        <v>44</v>
      </c>
      <c r="I403" s="550"/>
      <c r="J403" s="550"/>
      <c r="K403" s="550"/>
      <c r="L403" s="550"/>
      <c r="M403" s="550"/>
      <c r="N403" s="555"/>
      <c r="O403" s="555"/>
      <c r="P403" s="556"/>
      <c r="Q403" s="555"/>
      <c r="R403" s="555"/>
      <c r="S403" s="557"/>
    </row>
    <row r="404" spans="2:19" ht="18" customHeight="1">
      <c r="B404" s="186"/>
      <c r="C404" s="1255"/>
      <c r="D404" s="571"/>
      <c r="E404" s="1304"/>
      <c r="F404" s="1304"/>
      <c r="G404" s="565"/>
      <c r="H404" s="1208"/>
      <c r="I404" s="550"/>
      <c r="J404" s="550"/>
      <c r="K404" s="550"/>
      <c r="L404" s="550"/>
      <c r="M404" s="550"/>
      <c r="N404" s="555"/>
      <c r="O404" s="555"/>
      <c r="P404" s="556"/>
      <c r="Q404" s="555"/>
      <c r="R404" s="555"/>
      <c r="S404" s="557"/>
    </row>
    <row r="405" spans="2:19" ht="18" customHeight="1">
      <c r="B405" s="186"/>
      <c r="C405" s="1231"/>
      <c r="D405" s="574"/>
      <c r="E405" s="1208"/>
      <c r="F405" s="1208"/>
      <c r="G405" s="565"/>
      <c r="H405" s="1208"/>
      <c r="I405" s="550"/>
      <c r="J405" s="550"/>
      <c r="K405" s="550"/>
      <c r="L405" s="550"/>
      <c r="M405" s="550"/>
      <c r="N405" s="555"/>
      <c r="O405" s="555"/>
      <c r="P405" s="556"/>
      <c r="Q405" s="555"/>
      <c r="R405" s="555"/>
      <c r="S405" s="557"/>
    </row>
    <row r="406" spans="2:19" ht="18" customHeight="1">
      <c r="B406" s="562"/>
      <c r="C406" s="1256"/>
      <c r="D406" s="575"/>
      <c r="E406" s="1308"/>
      <c r="F406" s="1308"/>
      <c r="G406" s="576"/>
      <c r="H406" s="1268"/>
      <c r="I406" s="576"/>
      <c r="J406" s="576"/>
      <c r="K406" s="576"/>
      <c r="L406" s="576"/>
      <c r="M406" s="576"/>
      <c r="N406" s="576"/>
      <c r="O406" s="576"/>
      <c r="P406" s="576"/>
      <c r="Q406" s="576"/>
      <c r="R406" s="576"/>
      <c r="S406" s="557"/>
    </row>
    <row r="407" spans="2:19" ht="18" customHeight="1">
      <c r="B407" s="562"/>
      <c r="C407" s="1256"/>
      <c r="D407" s="575"/>
      <c r="E407" s="1308"/>
      <c r="F407" s="1308"/>
      <c r="G407" s="576"/>
      <c r="H407" s="1268"/>
      <c r="I407" s="576"/>
      <c r="J407" s="576"/>
      <c r="K407" s="576"/>
      <c r="L407" s="576"/>
      <c r="M407" s="576"/>
      <c r="N407" s="576"/>
      <c r="O407" s="576"/>
      <c r="P407" s="576"/>
      <c r="Q407" s="576"/>
      <c r="R407" s="576"/>
      <c r="S407" s="557"/>
    </row>
  </sheetData>
  <mergeCells count="3">
    <mergeCell ref="P322:R322"/>
    <mergeCell ref="P310:R310"/>
    <mergeCell ref="P345:R345"/>
  </mergeCells>
  <pageMargins left="0.70866141732283505" right="0.6" top="0.44685039399999998" bottom="0.196850393700787" header="0.31496062992126" footer="0.31496062992126"/>
  <pageSetup paperSize="9" scale="73" orientation="portrait" horizontalDpi="4294967293" r:id="rId1"/>
  <headerFooter scaleWithDoc="0" alignWithMargins="0">
    <oddHeader>&amp;C&amp;"Arial,ตัวหนา"แบบยืนยันความถูกต้องของรหัสและชื่อกิจกรรมชุมนุม  กลุ่มกิจกรรมพัฒนาผู้เรียน 
ภาคเรียนที่ 1   ปีการศึกษา 2562  โรงเรียนตากพิทยาคม อำเภอเมืองตาก จังหวัดตาก</oddHeader>
    <oddFooter>&amp;Cคำชี้แจง ให้นักเรียนทุกคนตรวจสอบข้อมูลรหัสและชื่อกิจกรรมชุมนุม(เทียบหน้า2) ถ้าถูกต้องให้เขียนชื่อ-นามสกุล
ลงในช่อง "ลงชื่อยืนยันความถูกต้อง"  ถ้าผิดให้เขียนข้อมูลฯใหม่ลงในช่อง"หมายเหตุ"</oddFooter>
  </headerFooter>
  <rowBreaks count="10" manualBreakCount="10">
    <brk id="13" max="17" man="1"/>
    <brk id="32" max="17" man="1"/>
    <brk id="54" max="17" man="1"/>
    <brk id="73" max="17" man="1"/>
    <brk id="86" max="17" man="1"/>
    <brk id="140" max="17" man="1"/>
    <brk id="192" max="17" man="1"/>
    <brk id="246" max="17" man="1"/>
    <brk id="301" max="17" man="1"/>
    <brk id="351" max="1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494"/>
  <sheetViews>
    <sheetView view="pageLayout" topLeftCell="A261" zoomScale="110" zoomScaleNormal="100" zoomScaleSheetLayoutView="100" zoomScalePageLayoutView="110" workbookViewId="0">
      <selection activeCell="J273" sqref="J273"/>
    </sheetView>
  </sheetViews>
  <sheetFormatPr defaultColWidth="9.140625" defaultRowHeight="15.95" customHeight="1"/>
  <cols>
    <col min="1" max="1" width="3.5703125" style="92" customWidth="1"/>
    <col min="2" max="2" width="0.85546875" style="200" customWidth="1"/>
    <col min="3" max="3" width="5.85546875" style="200" customWidth="1"/>
    <col min="4" max="4" width="9.140625" style="1344" customWidth="1"/>
    <col min="5" max="5" width="20.140625" style="200" hidden="1" customWidth="1"/>
    <col min="6" max="6" width="8" style="87" customWidth="1"/>
    <col min="7" max="7" width="11.5703125" style="87" customWidth="1"/>
    <col min="8" max="8" width="14.140625" style="87" customWidth="1"/>
    <col min="9" max="9" width="12.28515625" style="89" customWidth="1"/>
    <col min="10" max="10" width="23.85546875" style="1313" customWidth="1"/>
    <col min="11" max="11" width="25.7109375" style="455" customWidth="1"/>
    <col min="12" max="12" width="11.42578125" style="455" customWidth="1"/>
    <col min="13" max="17" width="6.28515625" style="265" customWidth="1"/>
    <col min="18" max="18" width="6.28515625" style="200" customWidth="1"/>
    <col min="19" max="19" width="9.140625" style="92"/>
    <col min="20" max="20" width="8.5703125" style="92" customWidth="1"/>
    <col min="21" max="21" width="0" style="92" hidden="1" customWidth="1"/>
    <col min="22" max="22" width="8.85546875" style="92" customWidth="1"/>
    <col min="23" max="23" width="10.28515625" style="92" customWidth="1"/>
    <col min="24" max="24" width="0.140625" style="415" hidden="1" customWidth="1"/>
    <col min="25" max="26" width="9.140625" style="92"/>
    <col min="27" max="27" width="7.7109375" style="92" customWidth="1"/>
    <col min="28" max="28" width="9.140625" style="92"/>
    <col min="29" max="29" width="10.28515625" style="92" customWidth="1"/>
    <col min="30" max="16384" width="9.140625" style="92"/>
  </cols>
  <sheetData>
    <row r="1" spans="1:24" s="185" customFormat="1" ht="15.95" customHeight="1">
      <c r="B1" s="73"/>
      <c r="C1" s="73"/>
      <c r="D1" s="1316"/>
      <c r="E1" s="73"/>
      <c r="F1" s="87"/>
      <c r="G1" s="87"/>
      <c r="H1" s="87"/>
      <c r="I1" s="72"/>
      <c r="J1" s="1225"/>
      <c r="K1" s="87"/>
      <c r="L1" s="87"/>
      <c r="M1" s="87"/>
      <c r="N1" s="87"/>
      <c r="O1" s="87"/>
      <c r="P1" s="87"/>
      <c r="Q1" s="87"/>
      <c r="R1" s="73"/>
      <c r="X1" s="205"/>
    </row>
    <row r="2" spans="1:24" s="185" customFormat="1" ht="15.95" customHeight="1">
      <c r="B2" s="73"/>
      <c r="C2" s="73"/>
      <c r="D2" s="1316"/>
      <c r="E2" s="73"/>
      <c r="F2" s="87"/>
      <c r="G2" s="87"/>
      <c r="H2" s="87"/>
      <c r="I2" s="72"/>
      <c r="J2" s="1225"/>
      <c r="K2" s="87"/>
      <c r="L2" s="87"/>
      <c r="M2" s="87"/>
      <c r="N2" s="87"/>
      <c r="O2" s="87"/>
      <c r="P2" s="87"/>
      <c r="Q2" s="87"/>
      <c r="R2" s="73"/>
      <c r="X2" s="205"/>
    </row>
    <row r="3" spans="1:24" s="185" customFormat="1" ht="15.95" customHeight="1">
      <c r="B3" s="266"/>
      <c r="C3" s="266"/>
      <c r="D3" s="1231"/>
      <c r="E3" s="266"/>
      <c r="F3" s="87"/>
      <c r="G3" s="266"/>
      <c r="H3" s="266"/>
      <c r="I3" s="266"/>
      <c r="J3" s="1309"/>
      <c r="K3" s="1196"/>
      <c r="L3" s="1196"/>
      <c r="M3" s="266"/>
      <c r="N3" s="266"/>
      <c r="O3" s="266"/>
      <c r="P3" s="266"/>
      <c r="Q3" s="266"/>
      <c r="R3" s="266"/>
      <c r="T3" s="1367"/>
      <c r="U3" s="1367"/>
      <c r="X3" s="205"/>
    </row>
    <row r="4" spans="1:24" s="185" customFormat="1" ht="15.95" customHeight="1">
      <c r="A4" s="185" t="s">
        <v>45</v>
      </c>
      <c r="B4" s="266"/>
      <c r="C4" s="266"/>
      <c r="D4" s="1231"/>
      <c r="E4" s="266"/>
      <c r="F4" s="87"/>
      <c r="G4" s="266"/>
      <c r="H4" s="266"/>
      <c r="I4" s="266"/>
      <c r="J4" s="1309"/>
      <c r="K4" s="1196"/>
      <c r="L4" s="1196"/>
      <c r="M4" s="266"/>
      <c r="N4" s="266"/>
      <c r="O4" s="266"/>
      <c r="P4" s="266"/>
      <c r="Q4" s="266"/>
      <c r="R4" s="266"/>
      <c r="T4" s="266"/>
      <c r="U4" s="266"/>
      <c r="X4" s="205"/>
    </row>
    <row r="5" spans="1:24" s="185" customFormat="1" ht="15.95" customHeight="1">
      <c r="B5" s="266"/>
      <c r="C5" s="266"/>
      <c r="D5" s="1231"/>
      <c r="E5" s="266"/>
      <c r="F5" s="87"/>
      <c r="G5" s="266"/>
      <c r="H5" s="266"/>
      <c r="I5" s="266"/>
      <c r="J5" s="1309"/>
      <c r="K5" s="1196"/>
      <c r="L5" s="1196"/>
      <c r="M5" s="266"/>
      <c r="N5" s="266"/>
      <c r="O5" s="266"/>
      <c r="P5" s="266"/>
      <c r="Q5" s="266"/>
      <c r="R5" s="266"/>
      <c r="X5" s="205"/>
    </row>
    <row r="6" spans="1:24" ht="15.95" customHeight="1">
      <c r="B6" s="78"/>
      <c r="C6" s="306" t="s">
        <v>1</v>
      </c>
      <c r="D6" s="1317" t="s">
        <v>2</v>
      </c>
      <c r="E6" s="307" t="s">
        <v>760</v>
      </c>
      <c r="F6" s="308" t="s">
        <v>2113</v>
      </c>
      <c r="G6" s="309" t="s">
        <v>2114</v>
      </c>
      <c r="H6" s="310" t="s">
        <v>2115</v>
      </c>
      <c r="I6" s="310" t="s">
        <v>4793</v>
      </c>
      <c r="J6" s="1310" t="s">
        <v>4794</v>
      </c>
      <c r="K6" s="310" t="s">
        <v>5081</v>
      </c>
      <c r="L6" s="310" t="s">
        <v>4795</v>
      </c>
      <c r="M6" s="256"/>
      <c r="N6" s="256"/>
      <c r="O6" s="256"/>
      <c r="P6" s="256"/>
      <c r="Q6" s="256"/>
      <c r="R6" s="256"/>
    </row>
    <row r="7" spans="1:24" ht="15.95" customHeight="1">
      <c r="B7" s="79"/>
      <c r="C7" s="80">
        <v>1</v>
      </c>
      <c r="D7" s="1318">
        <v>32237</v>
      </c>
      <c r="E7" s="82"/>
      <c r="F7" s="187" t="s">
        <v>46</v>
      </c>
      <c r="G7" s="86" t="s">
        <v>761</v>
      </c>
      <c r="H7" s="190" t="s">
        <v>762</v>
      </c>
      <c r="I7" s="178" t="s">
        <v>5077</v>
      </c>
      <c r="J7" s="1198" t="str">
        <f>VLOOKUP(I7,'รหัส 1-2562-ม.ปลาย'!$B$12:$C$87,2)</f>
        <v>นักศึกษาวิชาทหาร</v>
      </c>
      <c r="K7" s="71"/>
      <c r="L7" s="71"/>
      <c r="M7" s="220"/>
      <c r="N7" s="71"/>
      <c r="O7" s="71"/>
      <c r="P7" s="71"/>
      <c r="Q7" s="71"/>
      <c r="R7" s="311"/>
    </row>
    <row r="8" spans="1:24" ht="15.95" customHeight="1">
      <c r="B8" s="79"/>
      <c r="C8" s="80">
        <v>2</v>
      </c>
      <c r="D8" s="1319">
        <v>32238</v>
      </c>
      <c r="E8" s="312"/>
      <c r="F8" s="313" t="s">
        <v>46</v>
      </c>
      <c r="G8" s="86" t="s">
        <v>763</v>
      </c>
      <c r="H8" s="190" t="s">
        <v>764</v>
      </c>
      <c r="I8" s="178" t="s">
        <v>5077</v>
      </c>
      <c r="J8" s="1198" t="str">
        <f>VLOOKUP(I8,'รหัส 1-2562-ม.ปลาย'!$B$12:$C$87,2)</f>
        <v>นักศึกษาวิชาทหาร</v>
      </c>
      <c r="K8" s="71"/>
      <c r="L8" s="71"/>
      <c r="M8" s="221"/>
      <c r="N8" s="71"/>
      <c r="O8" s="71"/>
      <c r="P8" s="71"/>
      <c r="Q8" s="71"/>
      <c r="R8" s="311"/>
    </row>
    <row r="9" spans="1:24" ht="15.95" customHeight="1">
      <c r="B9" s="79"/>
      <c r="C9" s="80">
        <v>3</v>
      </c>
      <c r="D9" s="1318">
        <v>32240</v>
      </c>
      <c r="E9" s="82"/>
      <c r="F9" s="187" t="s">
        <v>46</v>
      </c>
      <c r="G9" s="86" t="s">
        <v>765</v>
      </c>
      <c r="H9" s="190" t="s">
        <v>766</v>
      </c>
      <c r="I9" s="178" t="s">
        <v>5077</v>
      </c>
      <c r="J9" s="1198" t="str">
        <f>VLOOKUP(I9,'รหัส 1-2562-ม.ปลาย'!$B$12:$C$87,2)</f>
        <v>นักศึกษาวิชาทหาร</v>
      </c>
      <c r="K9" s="71"/>
      <c r="L9" s="71"/>
      <c r="M9" s="71"/>
      <c r="N9" s="71"/>
      <c r="O9" s="71"/>
      <c r="P9" s="71"/>
      <c r="Q9" s="71"/>
      <c r="R9" s="311"/>
      <c r="T9" s="444"/>
      <c r="U9" s="444"/>
      <c r="V9" s="445"/>
      <c r="W9" s="207"/>
      <c r="X9" s="446"/>
    </row>
    <row r="10" spans="1:24" ht="15.95" customHeight="1">
      <c r="B10" s="79"/>
      <c r="C10" s="80">
        <v>4</v>
      </c>
      <c r="D10" s="1319">
        <v>32242</v>
      </c>
      <c r="E10" s="312"/>
      <c r="F10" s="313" t="s">
        <v>46</v>
      </c>
      <c r="G10" s="86" t="s">
        <v>767</v>
      </c>
      <c r="H10" s="190" t="s">
        <v>768</v>
      </c>
      <c r="I10" s="178" t="s">
        <v>5077</v>
      </c>
      <c r="J10" s="1198" t="str">
        <f>VLOOKUP(I10,'รหัส 1-2562-ม.ปลาย'!$B$12:$C$87,2)</f>
        <v>นักศึกษาวิชาทหาร</v>
      </c>
      <c r="K10" s="71"/>
      <c r="L10" s="71"/>
      <c r="M10" s="71"/>
      <c r="N10" s="71"/>
      <c r="O10" s="71"/>
      <c r="P10" s="71"/>
      <c r="Q10" s="71"/>
      <c r="R10" s="311"/>
    </row>
    <row r="11" spans="1:24" ht="15.95" customHeight="1">
      <c r="B11" s="79"/>
      <c r="C11" s="80">
        <v>5</v>
      </c>
      <c r="D11" s="1319">
        <v>32249</v>
      </c>
      <c r="E11" s="312"/>
      <c r="F11" s="313" t="s">
        <v>46</v>
      </c>
      <c r="G11" s="86" t="s">
        <v>769</v>
      </c>
      <c r="H11" s="190" t="s">
        <v>770</v>
      </c>
      <c r="I11" s="178" t="s">
        <v>5077</v>
      </c>
      <c r="J11" s="1198" t="str">
        <f>VLOOKUP(I11,'รหัส 1-2562-ม.ปลาย'!$B$12:$C$87,2)</f>
        <v>นักศึกษาวิชาทหาร</v>
      </c>
      <c r="K11" s="71"/>
      <c r="L11" s="71"/>
      <c r="M11" s="71"/>
      <c r="N11" s="71"/>
      <c r="O11" s="71"/>
      <c r="P11" s="71"/>
      <c r="Q11" s="71"/>
      <c r="R11" s="311"/>
    </row>
    <row r="12" spans="1:24" ht="15.95" customHeight="1">
      <c r="B12" s="79"/>
      <c r="C12" s="80">
        <v>6</v>
      </c>
      <c r="D12" s="1320">
        <v>32283</v>
      </c>
      <c r="E12" s="383"/>
      <c r="F12" s="320" t="s">
        <v>46</v>
      </c>
      <c r="G12" s="262" t="s">
        <v>771</v>
      </c>
      <c r="H12" s="191" t="s">
        <v>772</v>
      </c>
      <c r="I12" s="178" t="s">
        <v>5077</v>
      </c>
      <c r="J12" s="1198" t="str">
        <f>VLOOKUP(I12,'รหัส 1-2562-ม.ปลาย'!$B$12:$C$87,2)</f>
        <v>นักศึกษาวิชาทหาร</v>
      </c>
      <c r="K12" s="71"/>
      <c r="L12" s="71"/>
      <c r="M12" s="71"/>
      <c r="N12" s="71"/>
      <c r="O12" s="71"/>
      <c r="P12" s="71"/>
      <c r="Q12" s="71"/>
      <c r="R12" s="311"/>
    </row>
    <row r="13" spans="1:24" ht="15.95" customHeight="1">
      <c r="B13" s="79"/>
      <c r="C13" s="197">
        <v>7</v>
      </c>
      <c r="D13" s="1318">
        <v>32288</v>
      </c>
      <c r="E13" s="83"/>
      <c r="F13" s="85" t="s">
        <v>46</v>
      </c>
      <c r="G13" s="86" t="s">
        <v>5102</v>
      </c>
      <c r="H13" s="190" t="s">
        <v>897</v>
      </c>
      <c r="I13" s="178" t="s">
        <v>5077</v>
      </c>
      <c r="J13" s="1198" t="str">
        <f>VLOOKUP(I13,'รหัส 1-2562-ม.ปลาย'!$B$12:$C$87,2)</f>
        <v>นักศึกษาวิชาทหาร</v>
      </c>
      <c r="K13" s="71"/>
      <c r="L13" s="71"/>
      <c r="M13" s="71"/>
      <c r="N13" s="71"/>
      <c r="O13" s="71"/>
      <c r="P13" s="71"/>
      <c r="Q13" s="71"/>
      <c r="R13" s="311"/>
    </row>
    <row r="14" spans="1:24" ht="15.95" customHeight="1">
      <c r="B14" s="72"/>
      <c r="C14" s="67">
        <v>8</v>
      </c>
      <c r="D14" s="1321">
        <v>32252</v>
      </c>
      <c r="E14" s="315"/>
      <c r="F14" s="316" t="s">
        <v>47</v>
      </c>
      <c r="G14" s="317" t="s">
        <v>773</v>
      </c>
      <c r="H14" s="318" t="s">
        <v>774</v>
      </c>
      <c r="I14" s="178" t="s">
        <v>5074</v>
      </c>
      <c r="J14" s="1198" t="str">
        <f>VLOOKUP(I14,'รหัส 1-2562-ม.ปลาย'!$B$12:$C$87,2)</f>
        <v>สังคมงามตามวิธีพุทธ</v>
      </c>
      <c r="K14" s="71"/>
      <c r="L14" s="71"/>
      <c r="M14" s="71"/>
      <c r="N14" s="71"/>
      <c r="O14" s="71"/>
      <c r="P14" s="71"/>
      <c r="Q14" s="71"/>
      <c r="R14" s="311"/>
    </row>
    <row r="15" spans="1:24" ht="15.95" customHeight="1">
      <c r="B15" s="79"/>
      <c r="C15" s="258">
        <v>9</v>
      </c>
      <c r="D15" s="1318">
        <v>32254</v>
      </c>
      <c r="E15" s="82"/>
      <c r="F15" s="187" t="s">
        <v>47</v>
      </c>
      <c r="G15" s="86" t="s">
        <v>775</v>
      </c>
      <c r="H15" s="190" t="s">
        <v>776</v>
      </c>
      <c r="I15" s="178" t="s">
        <v>5060</v>
      </c>
      <c r="J15" s="1198" t="str">
        <f>VLOOKUP(I15,'รหัส 1-2562-ม.ปลาย'!$B$12:$C$87,2)</f>
        <v>รักษ์ภาษาอังกฤษ</v>
      </c>
      <c r="K15" s="71"/>
      <c r="L15" s="71"/>
      <c r="M15" s="71"/>
      <c r="N15" s="71"/>
      <c r="O15" s="71"/>
      <c r="P15" s="71"/>
      <c r="Q15" s="71"/>
      <c r="R15" s="311"/>
    </row>
    <row r="16" spans="1:24" ht="15.95" customHeight="1">
      <c r="B16" s="79"/>
      <c r="C16" s="80">
        <v>10</v>
      </c>
      <c r="D16" s="1319">
        <v>32257</v>
      </c>
      <c r="E16" s="312"/>
      <c r="F16" s="187" t="s">
        <v>47</v>
      </c>
      <c r="G16" s="86" t="s">
        <v>777</v>
      </c>
      <c r="H16" s="190" t="s">
        <v>778</v>
      </c>
      <c r="I16" s="178" t="s">
        <v>4983</v>
      </c>
      <c r="J16" s="1198" t="str">
        <f>VLOOKUP(I16,'รหัส 1-2562-ม.ปลาย'!$B$12:$C$87,2)</f>
        <v>โอลิมปิกวิชาการ  สอวน. ตพ.</v>
      </c>
      <c r="K16" s="71"/>
      <c r="L16" s="71"/>
      <c r="M16" s="71"/>
      <c r="N16" s="71"/>
      <c r="O16" s="71"/>
      <c r="P16" s="71"/>
      <c r="Q16" s="71"/>
      <c r="R16" s="71"/>
    </row>
    <row r="17" spans="2:18" ht="15.95" customHeight="1">
      <c r="B17" s="79"/>
      <c r="C17" s="80">
        <v>11</v>
      </c>
      <c r="D17" s="1318">
        <v>32258</v>
      </c>
      <c r="E17" s="82"/>
      <c r="F17" s="187" t="s">
        <v>47</v>
      </c>
      <c r="G17" s="86" t="s">
        <v>779</v>
      </c>
      <c r="H17" s="190" t="s">
        <v>780</v>
      </c>
      <c r="I17" s="178" t="s">
        <v>5060</v>
      </c>
      <c r="J17" s="1198" t="str">
        <f>VLOOKUP(I17,'รหัส 1-2562-ม.ปลาย'!$B$12:$C$87,2)</f>
        <v>รักษ์ภาษาอังกฤษ</v>
      </c>
      <c r="K17" s="71"/>
      <c r="L17" s="71"/>
      <c r="M17" s="71"/>
      <c r="N17" s="71"/>
      <c r="O17" s="71"/>
      <c r="P17" s="71"/>
      <c r="Q17" s="71"/>
      <c r="R17" s="81"/>
    </row>
    <row r="18" spans="2:18" ht="15.95" customHeight="1">
      <c r="B18" s="79"/>
      <c r="C18" s="80">
        <v>12</v>
      </c>
      <c r="D18" s="1318">
        <v>32259</v>
      </c>
      <c r="E18" s="82"/>
      <c r="F18" s="187" t="s">
        <v>47</v>
      </c>
      <c r="G18" s="86" t="s">
        <v>781</v>
      </c>
      <c r="H18" s="190" t="s">
        <v>782</v>
      </c>
      <c r="I18" s="178" t="s">
        <v>5061</v>
      </c>
      <c r="J18" s="1198" t="str">
        <f>VLOOKUP(I18,'รหัส 1-2562-ม.ปลาย'!$B$12:$C$87,2)</f>
        <v>Charbelle Cover Dancc</v>
      </c>
      <c r="K18" s="71"/>
      <c r="L18" s="71"/>
      <c r="M18" s="71"/>
      <c r="N18" s="71"/>
      <c r="O18" s="71"/>
      <c r="P18" s="71"/>
      <c r="Q18" s="71"/>
      <c r="R18" s="81"/>
    </row>
    <row r="19" spans="2:18" ht="15.95" customHeight="1">
      <c r="B19" s="79"/>
      <c r="C19" s="80">
        <v>13</v>
      </c>
      <c r="D19" s="1318">
        <v>32262</v>
      </c>
      <c r="E19" s="82"/>
      <c r="F19" s="187" t="s">
        <v>47</v>
      </c>
      <c r="G19" s="86" t="s">
        <v>783</v>
      </c>
      <c r="H19" s="190" t="s">
        <v>784</v>
      </c>
      <c r="I19" s="178" t="s">
        <v>4983</v>
      </c>
      <c r="J19" s="1198" t="str">
        <f>VLOOKUP(I19,'รหัส 1-2562-ม.ปลาย'!$B$12:$C$87,2)</f>
        <v>โอลิมปิกวิชาการ  สอวน. ตพ.</v>
      </c>
      <c r="K19" s="71"/>
      <c r="L19" s="71"/>
      <c r="M19" s="71"/>
      <c r="N19" s="71"/>
      <c r="O19" s="71"/>
      <c r="P19" s="71"/>
      <c r="Q19" s="71"/>
      <c r="R19" s="81"/>
    </row>
    <row r="20" spans="2:18" ht="15.95" customHeight="1">
      <c r="B20" s="79"/>
      <c r="C20" s="80">
        <v>14</v>
      </c>
      <c r="D20" s="1318">
        <v>32268</v>
      </c>
      <c r="E20" s="82"/>
      <c r="F20" s="187" t="s">
        <v>47</v>
      </c>
      <c r="G20" s="86" t="s">
        <v>785</v>
      </c>
      <c r="H20" s="190" t="s">
        <v>786</v>
      </c>
      <c r="I20" s="178" t="s">
        <v>5074</v>
      </c>
      <c r="J20" s="1198" t="str">
        <f>VLOOKUP(I20,'รหัส 1-2562-ม.ปลาย'!$B$12:$C$87,2)</f>
        <v>สังคมงามตามวิธีพุทธ</v>
      </c>
      <c r="K20" s="71"/>
      <c r="L20" s="71"/>
      <c r="M20" s="71"/>
      <c r="N20" s="71"/>
      <c r="O20" s="71"/>
      <c r="P20" s="71"/>
      <c r="Q20" s="71"/>
      <c r="R20" s="319"/>
    </row>
    <row r="21" spans="2:18" ht="15.95" customHeight="1">
      <c r="B21" s="79"/>
      <c r="C21" s="80">
        <v>15</v>
      </c>
      <c r="D21" s="1319">
        <v>32269</v>
      </c>
      <c r="E21" s="312"/>
      <c r="F21" s="187" t="s">
        <v>47</v>
      </c>
      <c r="G21" s="86" t="s">
        <v>787</v>
      </c>
      <c r="H21" s="190" t="s">
        <v>788</v>
      </c>
      <c r="I21" s="178" t="s">
        <v>5060</v>
      </c>
      <c r="J21" s="1198" t="str">
        <f>VLOOKUP(I21,'รหัส 1-2562-ม.ปลาย'!$B$12:$C$87,2)</f>
        <v>รักษ์ภาษาอังกฤษ</v>
      </c>
      <c r="K21" s="71"/>
      <c r="L21" s="71"/>
      <c r="M21" s="71"/>
      <c r="N21" s="71"/>
      <c r="O21" s="71"/>
      <c r="P21" s="71"/>
      <c r="Q21" s="71"/>
      <c r="R21" s="81"/>
    </row>
    <row r="22" spans="2:18" ht="15.95" customHeight="1">
      <c r="B22" s="79"/>
      <c r="C22" s="80">
        <v>16</v>
      </c>
      <c r="D22" s="1318">
        <v>32272</v>
      </c>
      <c r="E22" s="82"/>
      <c r="F22" s="187" t="s">
        <v>47</v>
      </c>
      <c r="G22" s="86" t="s">
        <v>789</v>
      </c>
      <c r="H22" s="190" t="s">
        <v>790</v>
      </c>
      <c r="I22" s="178" t="s">
        <v>5061</v>
      </c>
      <c r="J22" s="1198" t="str">
        <f>VLOOKUP(I22,'รหัส 1-2562-ม.ปลาย'!$B$12:$C$87,2)</f>
        <v>Charbelle Cover Dancc</v>
      </c>
      <c r="K22" s="71"/>
      <c r="L22" s="71"/>
      <c r="M22" s="71"/>
      <c r="N22" s="71"/>
      <c r="O22" s="71"/>
      <c r="P22" s="71"/>
      <c r="Q22" s="71"/>
      <c r="R22" s="81"/>
    </row>
    <row r="23" spans="2:18" ht="15.95" customHeight="1">
      <c r="B23" s="79"/>
      <c r="C23" s="80">
        <v>17</v>
      </c>
      <c r="D23" s="1318">
        <v>32274</v>
      </c>
      <c r="E23" s="82"/>
      <c r="F23" s="187" t="s">
        <v>47</v>
      </c>
      <c r="G23" s="86" t="s">
        <v>791</v>
      </c>
      <c r="H23" s="190" t="s">
        <v>792</v>
      </c>
      <c r="I23" s="178" t="s">
        <v>5060</v>
      </c>
      <c r="J23" s="1198" t="str">
        <f>VLOOKUP(I23,'รหัส 1-2562-ม.ปลาย'!$B$12:$C$87,2)</f>
        <v>รักษ์ภาษาอังกฤษ</v>
      </c>
      <c r="K23" s="71"/>
      <c r="L23" s="71"/>
      <c r="M23" s="71"/>
      <c r="N23" s="71"/>
      <c r="O23" s="71"/>
      <c r="P23" s="71"/>
      <c r="Q23" s="71"/>
      <c r="R23" s="81"/>
    </row>
    <row r="24" spans="2:18" ht="15.95" customHeight="1">
      <c r="B24" s="79"/>
      <c r="C24" s="80">
        <v>18</v>
      </c>
      <c r="D24" s="1318">
        <v>32275</v>
      </c>
      <c r="E24" s="82"/>
      <c r="F24" s="187" t="s">
        <v>47</v>
      </c>
      <c r="G24" s="86" t="s">
        <v>793</v>
      </c>
      <c r="H24" s="190" t="s">
        <v>794</v>
      </c>
      <c r="I24" s="178" t="s">
        <v>5044</v>
      </c>
      <c r="J24" s="1198" t="str">
        <f>VLOOKUP(I24,'รหัส 1-2562-ม.ปลาย'!$B$12:$C$87,2)</f>
        <v>Eco Club</v>
      </c>
      <c r="K24" s="71"/>
      <c r="L24" s="71"/>
      <c r="M24" s="71"/>
      <c r="N24" s="71"/>
      <c r="O24" s="71"/>
      <c r="P24" s="71"/>
      <c r="Q24" s="71"/>
      <c r="R24" s="81"/>
    </row>
    <row r="25" spans="2:18" ht="15.95" customHeight="1">
      <c r="B25" s="79"/>
      <c r="C25" s="80">
        <v>19</v>
      </c>
      <c r="D25" s="1319">
        <v>32293</v>
      </c>
      <c r="E25" s="312"/>
      <c r="F25" s="187" t="s">
        <v>47</v>
      </c>
      <c r="G25" s="86" t="s">
        <v>795</v>
      </c>
      <c r="H25" s="190" t="s">
        <v>796</v>
      </c>
      <c r="I25" s="178" t="s">
        <v>4983</v>
      </c>
      <c r="J25" s="1198" t="str">
        <f>VLOOKUP(I25,'รหัส 1-2562-ม.ปลาย'!$B$12:$C$87,2)</f>
        <v>โอลิมปิกวิชาการ  สอวน. ตพ.</v>
      </c>
      <c r="K25" s="71"/>
      <c r="L25" s="71"/>
      <c r="M25" s="71"/>
      <c r="N25" s="71"/>
      <c r="O25" s="71"/>
      <c r="P25" s="71"/>
      <c r="Q25" s="71"/>
      <c r="R25" s="81"/>
    </row>
    <row r="26" spans="2:18" ht="15.95" customHeight="1">
      <c r="B26" s="79"/>
      <c r="C26" s="80">
        <v>20</v>
      </c>
      <c r="D26" s="1318">
        <v>32299</v>
      </c>
      <c r="E26" s="82"/>
      <c r="F26" s="187" t="s">
        <v>47</v>
      </c>
      <c r="G26" s="86" t="s">
        <v>797</v>
      </c>
      <c r="H26" s="190" t="s">
        <v>798</v>
      </c>
      <c r="I26" s="178" t="s">
        <v>5061</v>
      </c>
      <c r="J26" s="1198" t="str">
        <f>VLOOKUP(I26,'รหัส 1-2562-ม.ปลาย'!$B$12:$C$87,2)</f>
        <v>Charbelle Cover Dancc</v>
      </c>
      <c r="K26" s="71"/>
      <c r="L26" s="71"/>
      <c r="M26" s="71"/>
      <c r="N26" s="71"/>
      <c r="O26" s="71"/>
      <c r="P26" s="71"/>
      <c r="Q26" s="71"/>
      <c r="R26" s="81"/>
    </row>
    <row r="27" spans="2:18" ht="15.95" customHeight="1">
      <c r="B27" s="79"/>
      <c r="C27" s="80">
        <v>21</v>
      </c>
      <c r="D27" s="1318">
        <v>32304</v>
      </c>
      <c r="E27" s="82"/>
      <c r="F27" s="187" t="s">
        <v>47</v>
      </c>
      <c r="G27" s="86" t="s">
        <v>799</v>
      </c>
      <c r="H27" s="190" t="s">
        <v>800</v>
      </c>
      <c r="I27" s="178" t="s">
        <v>5061</v>
      </c>
      <c r="J27" s="1198" t="str">
        <f>VLOOKUP(I27,'รหัส 1-2562-ม.ปลาย'!$B$12:$C$87,2)</f>
        <v>Charbelle Cover Dancc</v>
      </c>
      <c r="K27" s="71"/>
      <c r="L27" s="71"/>
      <c r="M27" s="71"/>
      <c r="N27" s="71"/>
      <c r="O27" s="71"/>
      <c r="P27" s="71"/>
      <c r="Q27" s="71"/>
      <c r="R27" s="81"/>
    </row>
    <row r="28" spans="2:18" ht="15.95" customHeight="1">
      <c r="B28" s="79"/>
      <c r="C28" s="80">
        <v>22</v>
      </c>
      <c r="D28" s="1318">
        <v>32310</v>
      </c>
      <c r="E28" s="82"/>
      <c r="F28" s="187" t="s">
        <v>47</v>
      </c>
      <c r="G28" s="86" t="s">
        <v>801</v>
      </c>
      <c r="H28" s="190" t="s">
        <v>802</v>
      </c>
      <c r="I28" s="178" t="s">
        <v>5074</v>
      </c>
      <c r="J28" s="1198" t="str">
        <f>VLOOKUP(I28,'รหัส 1-2562-ม.ปลาย'!$B$12:$C$87,2)</f>
        <v>สังคมงามตามวิธีพุทธ</v>
      </c>
      <c r="K28" s="71"/>
      <c r="L28" s="71"/>
      <c r="M28" s="71"/>
      <c r="N28" s="71"/>
      <c r="O28" s="71"/>
      <c r="P28" s="71"/>
      <c r="Q28" s="71"/>
      <c r="R28" s="81"/>
    </row>
    <row r="29" spans="2:18" ht="15.95" customHeight="1">
      <c r="B29" s="79"/>
      <c r="C29" s="80">
        <v>23</v>
      </c>
      <c r="D29" s="1318">
        <v>32328</v>
      </c>
      <c r="E29" s="82"/>
      <c r="F29" s="187" t="s">
        <v>47</v>
      </c>
      <c r="G29" s="86" t="s">
        <v>803</v>
      </c>
      <c r="H29" s="190" t="s">
        <v>804</v>
      </c>
      <c r="I29" s="178" t="s">
        <v>5044</v>
      </c>
      <c r="J29" s="1198" t="str">
        <f>VLOOKUP(I29,'รหัส 1-2562-ม.ปลาย'!$B$12:$C$87,2)</f>
        <v>Eco Club</v>
      </c>
      <c r="K29" s="71"/>
      <c r="L29" s="71"/>
      <c r="M29" s="71"/>
      <c r="N29" s="71"/>
      <c r="O29" s="71"/>
      <c r="P29" s="71"/>
      <c r="Q29" s="71"/>
      <c r="R29" s="81"/>
    </row>
    <row r="30" spans="2:18" ht="15.95" customHeight="1">
      <c r="B30" s="79"/>
      <c r="C30" s="80">
        <v>24</v>
      </c>
      <c r="D30" s="1319">
        <v>32334</v>
      </c>
      <c r="E30" s="312"/>
      <c r="F30" s="187" t="s">
        <v>47</v>
      </c>
      <c r="G30" s="86" t="s">
        <v>805</v>
      </c>
      <c r="H30" s="190" t="s">
        <v>806</v>
      </c>
      <c r="I30" s="178" t="s">
        <v>5061</v>
      </c>
      <c r="J30" s="1198" t="str">
        <f>VLOOKUP(I30,'รหัส 1-2562-ม.ปลาย'!$B$12:$C$87,2)</f>
        <v>Charbelle Cover Dancc</v>
      </c>
      <c r="K30" s="71"/>
      <c r="L30" s="71"/>
      <c r="M30" s="71"/>
      <c r="N30" s="71"/>
      <c r="O30" s="71"/>
      <c r="P30" s="71"/>
      <c r="Q30" s="71"/>
      <c r="R30" s="81"/>
    </row>
    <row r="31" spans="2:18" ht="15.95" customHeight="1">
      <c r="B31" s="79"/>
      <c r="C31" s="80">
        <v>25</v>
      </c>
      <c r="D31" s="1318">
        <v>32336</v>
      </c>
      <c r="E31" s="82"/>
      <c r="F31" s="187" t="s">
        <v>47</v>
      </c>
      <c r="G31" s="86" t="s">
        <v>809</v>
      </c>
      <c r="H31" s="190" t="s">
        <v>810</v>
      </c>
      <c r="I31" s="178" t="s">
        <v>5074</v>
      </c>
      <c r="J31" s="1198" t="str">
        <f>VLOOKUP(I31,'รหัส 1-2562-ม.ปลาย'!$B$12:$C$87,2)</f>
        <v>สังคมงามตามวิธีพุทธ</v>
      </c>
      <c r="K31" s="71"/>
      <c r="L31" s="71"/>
      <c r="M31" s="71"/>
      <c r="N31" s="71"/>
      <c r="O31" s="71"/>
      <c r="P31" s="71"/>
      <c r="Q31" s="71"/>
      <c r="R31" s="81"/>
    </row>
    <row r="32" spans="2:18" ht="15.95" customHeight="1">
      <c r="B32" s="79"/>
      <c r="C32" s="80">
        <v>26</v>
      </c>
      <c r="D32" s="1318">
        <v>32392</v>
      </c>
      <c r="E32" s="82"/>
      <c r="F32" s="187" t="s">
        <v>47</v>
      </c>
      <c r="G32" s="86" t="s">
        <v>811</v>
      </c>
      <c r="H32" s="190" t="s">
        <v>812</v>
      </c>
      <c r="I32" s="178" t="s">
        <v>5074</v>
      </c>
      <c r="J32" s="1198" t="str">
        <f>VLOOKUP(I32,'รหัส 1-2562-ม.ปลาย'!$B$12:$C$87,2)</f>
        <v>สังคมงามตามวิธีพุทธ</v>
      </c>
      <c r="K32" s="71"/>
      <c r="L32" s="71"/>
      <c r="M32" s="71"/>
      <c r="N32" s="71"/>
      <c r="O32" s="71"/>
      <c r="P32" s="71"/>
      <c r="Q32" s="71"/>
      <c r="R32" s="81"/>
    </row>
    <row r="33" spans="2:24" ht="15.95" customHeight="1">
      <c r="B33" s="79"/>
      <c r="C33" s="80">
        <v>27</v>
      </c>
      <c r="D33" s="1318">
        <v>32497</v>
      </c>
      <c r="E33" s="82"/>
      <c r="F33" s="187" t="s">
        <v>47</v>
      </c>
      <c r="G33" s="86" t="s">
        <v>813</v>
      </c>
      <c r="H33" s="190" t="s">
        <v>814</v>
      </c>
      <c r="I33" s="178" t="s">
        <v>4993</v>
      </c>
      <c r="J33" s="1198" t="str">
        <f>VLOOKUP(I33,'รหัส 1-2562-ม.ปลาย'!$B$12:$C$87,2)</f>
        <v>ศิลปะผ่านเลนส์</v>
      </c>
      <c r="K33" s="71"/>
      <c r="L33" s="71"/>
      <c r="M33" s="71"/>
      <c r="N33" s="71"/>
      <c r="O33" s="71"/>
      <c r="P33" s="71"/>
      <c r="Q33" s="71"/>
      <c r="R33" s="81"/>
    </row>
    <row r="34" spans="2:24" ht="15.95" customHeight="1">
      <c r="B34" s="79"/>
      <c r="C34" s="80">
        <v>28</v>
      </c>
      <c r="D34" s="1318">
        <v>32578</v>
      </c>
      <c r="E34" s="82"/>
      <c r="F34" s="320" t="s">
        <v>47</v>
      </c>
      <c r="G34" s="262" t="s">
        <v>841</v>
      </c>
      <c r="H34" s="191" t="s">
        <v>842</v>
      </c>
      <c r="I34" s="178" t="s">
        <v>5061</v>
      </c>
      <c r="J34" s="1198" t="str">
        <f>VLOOKUP(I34,'รหัส 1-2562-ม.ปลาย'!$B$12:$C$87,2)</f>
        <v>Charbelle Cover Dancc</v>
      </c>
      <c r="K34" s="71"/>
      <c r="L34" s="71"/>
      <c r="M34" s="71"/>
      <c r="N34" s="71"/>
      <c r="O34" s="71"/>
      <c r="P34" s="71"/>
      <c r="Q34" s="71"/>
      <c r="R34" s="81"/>
    </row>
    <row r="35" spans="2:24" ht="15.95" customHeight="1">
      <c r="B35" s="79"/>
      <c r="C35" s="80">
        <v>29</v>
      </c>
      <c r="D35" s="1322">
        <v>34204</v>
      </c>
      <c r="E35" s="321"/>
      <c r="F35" s="322" t="s">
        <v>47</v>
      </c>
      <c r="G35" s="272" t="s">
        <v>817</v>
      </c>
      <c r="H35" s="269" t="s">
        <v>818</v>
      </c>
      <c r="I35" s="178" t="s">
        <v>4983</v>
      </c>
      <c r="J35" s="1198" t="str">
        <f>VLOOKUP(I35,'รหัส 1-2562-ม.ปลาย'!$B$12:$C$87,2)</f>
        <v>โอลิมปิกวิชาการ  สอวน. ตพ.</v>
      </c>
      <c r="K35" s="71"/>
      <c r="L35" s="71"/>
      <c r="M35" s="71"/>
      <c r="N35" s="71"/>
      <c r="O35" s="71"/>
      <c r="P35" s="71"/>
      <c r="Q35" s="71"/>
      <c r="R35" s="81"/>
      <c r="T35" s="808" t="s">
        <v>3385</v>
      </c>
      <c r="U35" s="400"/>
      <c r="V35" s="401"/>
    </row>
    <row r="36" spans="2:24" s="185" customFormat="1" ht="15.95" customHeight="1">
      <c r="B36" s="72"/>
      <c r="C36" s="72"/>
      <c r="D36" s="1316"/>
      <c r="F36" s="87"/>
      <c r="G36" s="73"/>
      <c r="H36" s="73"/>
      <c r="I36" s="72"/>
      <c r="J36" s="1225"/>
      <c r="K36" s="73"/>
      <c r="L36" s="73"/>
      <c r="M36" s="73"/>
      <c r="N36" s="73"/>
      <c r="O36" s="73"/>
      <c r="P36" s="73"/>
      <c r="Q36" s="73"/>
      <c r="R36" s="83"/>
      <c r="X36" s="205"/>
    </row>
    <row r="37" spans="2:24" s="185" customFormat="1" ht="15.95" customHeight="1">
      <c r="B37" s="73"/>
      <c r="C37" s="73"/>
      <c r="D37" s="1316"/>
      <c r="E37" s="73"/>
      <c r="F37" s="87"/>
      <c r="G37" s="87"/>
      <c r="H37" s="87"/>
      <c r="I37" s="72"/>
      <c r="J37" s="1225"/>
      <c r="K37" s="87"/>
      <c r="L37" s="87"/>
      <c r="M37" s="87"/>
      <c r="N37" s="87"/>
      <c r="O37" s="87"/>
      <c r="P37" s="87"/>
      <c r="Q37" s="87"/>
      <c r="R37" s="73"/>
      <c r="X37" s="205"/>
    </row>
    <row r="38" spans="2:24" s="185" customFormat="1" ht="15.95" customHeight="1">
      <c r="B38" s="73"/>
      <c r="C38" s="73"/>
      <c r="D38" s="1316"/>
      <c r="E38" s="73"/>
      <c r="F38" s="87"/>
      <c r="G38" s="87"/>
      <c r="H38" s="87"/>
      <c r="I38" s="72"/>
      <c r="J38" s="1225"/>
      <c r="K38" s="87"/>
      <c r="L38" s="87"/>
      <c r="M38" s="87"/>
      <c r="N38" s="87"/>
      <c r="O38" s="87"/>
      <c r="P38" s="87"/>
      <c r="Q38" s="87"/>
      <c r="R38" s="73"/>
      <c r="X38" s="205"/>
    </row>
    <row r="39" spans="2:24" s="185" customFormat="1" ht="15.95" customHeight="1">
      <c r="B39" s="73"/>
      <c r="C39" s="73"/>
      <c r="D39" s="1316"/>
      <c r="E39" s="73"/>
      <c r="F39" s="87"/>
      <c r="G39" s="87"/>
      <c r="H39" s="87"/>
      <c r="I39" s="72"/>
      <c r="J39" s="1225"/>
      <c r="K39" s="87"/>
      <c r="L39" s="87"/>
      <c r="M39" s="87"/>
      <c r="N39" s="87"/>
      <c r="O39" s="87"/>
      <c r="P39" s="87"/>
      <c r="Q39" s="87"/>
      <c r="R39" s="73"/>
      <c r="X39" s="205"/>
    </row>
    <row r="40" spans="2:24" s="185" customFormat="1" ht="15.95" customHeight="1">
      <c r="B40" s="84"/>
      <c r="C40" s="84"/>
      <c r="D40" s="1316"/>
      <c r="E40" s="84"/>
      <c r="F40" s="87"/>
      <c r="G40" s="84"/>
      <c r="H40" s="84"/>
      <c r="I40" s="266"/>
      <c r="J40" s="1309"/>
      <c r="K40" s="84"/>
      <c r="L40" s="84"/>
      <c r="M40" s="84"/>
      <c r="N40" s="84"/>
      <c r="O40" s="84"/>
      <c r="P40" s="84"/>
      <c r="Q40" s="84"/>
      <c r="R40" s="84"/>
      <c r="T40" s="1367"/>
      <c r="U40" s="1367"/>
      <c r="X40" s="205"/>
    </row>
    <row r="41" spans="2:24" s="185" customFormat="1" ht="15.95" customHeight="1">
      <c r="B41" s="73"/>
      <c r="C41" s="73"/>
      <c r="D41" s="1316"/>
      <c r="E41" s="73"/>
      <c r="F41" s="87"/>
      <c r="G41" s="87"/>
      <c r="H41" s="87"/>
      <c r="I41" s="72"/>
      <c r="J41" s="1225"/>
      <c r="K41" s="87"/>
      <c r="L41" s="87"/>
      <c r="M41" s="87"/>
      <c r="N41" s="87"/>
      <c r="O41" s="87"/>
      <c r="P41" s="87"/>
      <c r="Q41" s="87"/>
      <c r="R41" s="73"/>
      <c r="X41" s="205"/>
    </row>
    <row r="42" spans="2:24" ht="15.95" customHeight="1">
      <c r="B42" s="78"/>
      <c r="C42" s="306" t="s">
        <v>1</v>
      </c>
      <c r="D42" s="1317" t="s">
        <v>2</v>
      </c>
      <c r="E42" s="307" t="s">
        <v>760</v>
      </c>
      <c r="F42" s="308" t="s">
        <v>2113</v>
      </c>
      <c r="G42" s="309" t="s">
        <v>2114</v>
      </c>
      <c r="H42" s="310" t="s">
        <v>2115</v>
      </c>
      <c r="I42" s="310" t="s">
        <v>4793</v>
      </c>
      <c r="J42" s="1310" t="s">
        <v>4794</v>
      </c>
      <c r="K42" s="310" t="s">
        <v>5081</v>
      </c>
      <c r="L42" s="310" t="s">
        <v>4795</v>
      </c>
      <c r="M42" s="256"/>
      <c r="N42" s="256"/>
      <c r="O42" s="256"/>
      <c r="P42" s="256"/>
      <c r="Q42" s="256"/>
      <c r="R42" s="256"/>
    </row>
    <row r="43" spans="2:24" ht="15.95" customHeight="1">
      <c r="B43" s="79"/>
      <c r="C43" s="67">
        <v>1</v>
      </c>
      <c r="D43" s="1318">
        <v>32278</v>
      </c>
      <c r="E43" s="82"/>
      <c r="F43" s="187" t="s">
        <v>46</v>
      </c>
      <c r="G43" s="86" t="s">
        <v>819</v>
      </c>
      <c r="H43" s="192" t="s">
        <v>820</v>
      </c>
      <c r="I43" s="178" t="s">
        <v>4975</v>
      </c>
      <c r="J43" s="1198" t="str">
        <f>VLOOKUP(I43,'รหัส 1-2562-ม.ปลาย'!$B$12:$C$87,2)</f>
        <v xml:space="preserve"> Basic   Computer V2</v>
      </c>
      <c r="K43" s="71"/>
      <c r="L43" s="71"/>
      <c r="M43" s="220"/>
      <c r="N43" s="71"/>
      <c r="O43" s="71"/>
      <c r="P43" s="71"/>
      <c r="Q43" s="71"/>
      <c r="R43" s="71"/>
    </row>
    <row r="44" spans="2:24" ht="15.95" customHeight="1">
      <c r="B44" s="79"/>
      <c r="C44" s="67">
        <v>2</v>
      </c>
      <c r="D44" s="1318">
        <v>32279</v>
      </c>
      <c r="E44" s="82"/>
      <c r="F44" s="187" t="s">
        <v>46</v>
      </c>
      <c r="G44" s="86" t="s">
        <v>821</v>
      </c>
      <c r="H44" s="192" t="s">
        <v>822</v>
      </c>
      <c r="I44" s="178" t="s">
        <v>5077</v>
      </c>
      <c r="J44" s="1198" t="str">
        <f>VLOOKUP(I44,'รหัส 1-2562-ม.ปลาย'!$B$12:$C$87,2)</f>
        <v>นักศึกษาวิชาทหาร</v>
      </c>
      <c r="K44" s="71"/>
      <c r="L44" s="71"/>
      <c r="M44" s="221"/>
      <c r="N44" s="71"/>
      <c r="O44" s="71"/>
      <c r="P44" s="71"/>
      <c r="Q44" s="71"/>
      <c r="R44" s="81"/>
    </row>
    <row r="45" spans="2:24" ht="15.95" customHeight="1">
      <c r="B45" s="79"/>
      <c r="C45" s="67">
        <v>3</v>
      </c>
      <c r="D45" s="1323">
        <v>32285</v>
      </c>
      <c r="E45" s="82"/>
      <c r="F45" s="187" t="s">
        <v>46</v>
      </c>
      <c r="G45" s="86" t="s">
        <v>829</v>
      </c>
      <c r="H45" s="192" t="s">
        <v>830</v>
      </c>
      <c r="I45" s="178" t="s">
        <v>5044</v>
      </c>
      <c r="J45" s="1198" t="str">
        <f>VLOOKUP(I45,'รหัส 1-2562-ม.ปลาย'!$B$12:$C$87,2)</f>
        <v>Eco Club</v>
      </c>
      <c r="K45" s="71"/>
      <c r="L45" s="71"/>
      <c r="M45" s="71"/>
      <c r="N45" s="71"/>
      <c r="O45" s="71"/>
      <c r="P45" s="71"/>
      <c r="Q45" s="71"/>
      <c r="R45" s="81"/>
    </row>
    <row r="46" spans="2:24" ht="15.95" customHeight="1">
      <c r="B46" s="79"/>
      <c r="C46" s="67">
        <v>4</v>
      </c>
      <c r="D46" s="1318">
        <v>32322</v>
      </c>
      <c r="E46" s="82"/>
      <c r="F46" s="187" t="s">
        <v>46</v>
      </c>
      <c r="G46" s="86" t="s">
        <v>833</v>
      </c>
      <c r="H46" s="192" t="s">
        <v>834</v>
      </c>
      <c r="I46" s="178" t="s">
        <v>5073</v>
      </c>
      <c r="J46" s="1198" t="str">
        <f>VLOOKUP(I46,'รหัส 1-2562-ม.ปลาย'!$B$12:$C$87,2)</f>
        <v>นาฏศิลป์ไทย</v>
      </c>
      <c r="K46" s="71"/>
      <c r="L46" s="71"/>
      <c r="M46" s="71"/>
      <c r="N46" s="71"/>
      <c r="O46" s="71"/>
      <c r="P46" s="71"/>
      <c r="Q46" s="71"/>
      <c r="R46" s="81"/>
    </row>
    <row r="47" spans="2:24" ht="15.95" customHeight="1">
      <c r="B47" s="79"/>
      <c r="C47" s="67">
        <v>5</v>
      </c>
      <c r="D47" s="1323">
        <v>32323</v>
      </c>
      <c r="E47" s="82"/>
      <c r="F47" s="187" t="s">
        <v>46</v>
      </c>
      <c r="G47" s="86" t="s">
        <v>831</v>
      </c>
      <c r="H47" s="192" t="s">
        <v>832</v>
      </c>
      <c r="I47" s="178" t="s">
        <v>4989</v>
      </c>
      <c r="J47" s="1198" t="str">
        <f>VLOOKUP(I47,'รหัส 1-2562-ม.ปลาย'!$B$12:$C$87,2)</f>
        <v>สนุกกับโมเดลฟิกเกอร์</v>
      </c>
      <c r="K47" s="71"/>
      <c r="L47" s="71"/>
      <c r="M47" s="71"/>
      <c r="N47" s="71"/>
      <c r="O47" s="71"/>
      <c r="P47" s="71"/>
      <c r="Q47" s="71"/>
      <c r="R47" s="81"/>
    </row>
    <row r="48" spans="2:24" ht="15.95" customHeight="1">
      <c r="B48" s="79"/>
      <c r="C48" s="67">
        <v>6</v>
      </c>
      <c r="D48" s="1318">
        <v>32420</v>
      </c>
      <c r="E48" s="82"/>
      <c r="F48" s="187" t="s">
        <v>46</v>
      </c>
      <c r="G48" s="86" t="s">
        <v>827</v>
      </c>
      <c r="H48" s="192" t="s">
        <v>828</v>
      </c>
      <c r="I48" s="178" t="s">
        <v>4979</v>
      </c>
      <c r="J48" s="1198" t="str">
        <f>VLOOKUP(I48,'รหัส 1-2562-ม.ปลาย'!$B$12:$C$87,2)</f>
        <v>มหัศจรรย์แห่งโลกรีไซเคิล 2</v>
      </c>
      <c r="K48" s="71"/>
      <c r="L48" s="71"/>
      <c r="M48" s="71"/>
      <c r="N48" s="71"/>
      <c r="O48" s="71"/>
      <c r="P48" s="71"/>
      <c r="Q48" s="71"/>
      <c r="R48" s="81"/>
    </row>
    <row r="49" spans="2:24" ht="15.95" customHeight="1">
      <c r="B49" s="79"/>
      <c r="C49" s="283">
        <v>7</v>
      </c>
      <c r="D49" s="1324">
        <v>32461</v>
      </c>
      <c r="E49" s="384"/>
      <c r="F49" s="320" t="s">
        <v>46</v>
      </c>
      <c r="G49" s="262" t="s">
        <v>823</v>
      </c>
      <c r="H49" s="385" t="s">
        <v>824</v>
      </c>
      <c r="I49" s="178" t="s">
        <v>5077</v>
      </c>
      <c r="J49" s="1198" t="str">
        <f>VLOOKUP(I49,'รหัส 1-2562-ม.ปลาย'!$B$12:$C$87,2)</f>
        <v>นักศึกษาวิชาทหาร</v>
      </c>
      <c r="K49" s="70"/>
      <c r="L49" s="70"/>
      <c r="M49" s="70"/>
      <c r="N49" s="70"/>
      <c r="O49" s="70"/>
      <c r="P49" s="70"/>
      <c r="Q49" s="70"/>
      <c r="R49" s="71"/>
      <c r="S49" s="211"/>
      <c r="T49" s="211"/>
      <c r="V49" s="324"/>
      <c r="W49" s="208"/>
      <c r="X49" s="209"/>
    </row>
    <row r="50" spans="2:24" ht="15.95" customHeight="1">
      <c r="B50" s="72"/>
      <c r="C50" s="67">
        <v>8</v>
      </c>
      <c r="D50" s="1325">
        <v>33922</v>
      </c>
      <c r="E50" s="73"/>
      <c r="F50" s="187" t="s">
        <v>46</v>
      </c>
      <c r="G50" s="86" t="s">
        <v>825</v>
      </c>
      <c r="H50" s="192" t="s">
        <v>826</v>
      </c>
      <c r="I50" s="178" t="s">
        <v>5077</v>
      </c>
      <c r="J50" s="1198" t="str">
        <f>VLOOKUP(I50,'รหัส 1-2562-ม.ปลาย'!$B$12:$C$87,2)</f>
        <v>นักศึกษาวิชาทหาร</v>
      </c>
      <c r="K50" s="71"/>
      <c r="L50" s="71"/>
      <c r="M50" s="71"/>
      <c r="N50" s="71"/>
      <c r="O50" s="71"/>
      <c r="P50" s="71"/>
      <c r="Q50" s="71"/>
      <c r="R50" s="81"/>
    </row>
    <row r="51" spans="2:24" ht="15.95" customHeight="1">
      <c r="B51" s="79"/>
      <c r="C51" s="226">
        <v>9</v>
      </c>
      <c r="D51" s="1321">
        <v>32251</v>
      </c>
      <c r="E51" s="315"/>
      <c r="F51" s="316" t="s">
        <v>47</v>
      </c>
      <c r="G51" s="317" t="s">
        <v>837</v>
      </c>
      <c r="H51" s="318" t="s">
        <v>838</v>
      </c>
      <c r="I51" s="178" t="s">
        <v>4983</v>
      </c>
      <c r="J51" s="1198" t="str">
        <f>VLOOKUP(I51,'รหัส 1-2562-ม.ปลาย'!$B$12:$C$87,2)</f>
        <v>โอลิมปิกวิชาการ  สอวน. ตพ.</v>
      </c>
      <c r="K51" s="71"/>
      <c r="L51" s="71"/>
      <c r="M51" s="71"/>
      <c r="N51" s="71"/>
      <c r="O51" s="71"/>
      <c r="P51" s="71"/>
      <c r="Q51" s="71"/>
      <c r="R51" s="81"/>
    </row>
    <row r="52" spans="2:24" ht="15.95" customHeight="1">
      <c r="B52" s="79"/>
      <c r="C52" s="67">
        <v>10</v>
      </c>
      <c r="D52" s="1318">
        <v>32253</v>
      </c>
      <c r="E52" s="82"/>
      <c r="F52" s="85" t="s">
        <v>47</v>
      </c>
      <c r="G52" s="86" t="s">
        <v>917</v>
      </c>
      <c r="H52" s="190" t="s">
        <v>918</v>
      </c>
      <c r="I52" s="178" t="s">
        <v>4985</v>
      </c>
      <c r="J52" s="1198" t="str">
        <f>VLOOKUP(I52,'รหัส 1-2562-ม.ปลาย'!$B$12:$C$87,2)</f>
        <v xml:space="preserve"> CROSSWORD  GAME</v>
      </c>
      <c r="K52" s="71"/>
      <c r="L52" s="71"/>
      <c r="M52" s="71"/>
      <c r="N52" s="71"/>
      <c r="O52" s="71"/>
      <c r="P52" s="71"/>
      <c r="Q52" s="71"/>
      <c r="R52" s="81"/>
    </row>
    <row r="53" spans="2:24" ht="15.95" customHeight="1">
      <c r="B53" s="79"/>
      <c r="C53" s="67">
        <v>11</v>
      </c>
      <c r="D53" s="1318">
        <v>32264</v>
      </c>
      <c r="E53" s="82"/>
      <c r="F53" s="187" t="s">
        <v>47</v>
      </c>
      <c r="G53" s="86" t="s">
        <v>865</v>
      </c>
      <c r="H53" s="190" t="s">
        <v>866</v>
      </c>
      <c r="I53" s="178" t="s">
        <v>4985</v>
      </c>
      <c r="J53" s="1198" t="str">
        <f>VLOOKUP(I53,'รหัส 1-2562-ม.ปลาย'!$B$12:$C$87,2)</f>
        <v xml:space="preserve"> CROSSWORD  GAME</v>
      </c>
      <c r="K53" s="71"/>
      <c r="L53" s="71"/>
      <c r="M53" s="71"/>
      <c r="N53" s="71"/>
      <c r="O53" s="71"/>
      <c r="P53" s="71"/>
      <c r="Q53" s="71"/>
      <c r="R53" s="81"/>
    </row>
    <row r="54" spans="2:24" ht="15.95" customHeight="1">
      <c r="B54" s="79"/>
      <c r="C54" s="67">
        <v>12</v>
      </c>
      <c r="D54" s="1318">
        <v>32265</v>
      </c>
      <c r="E54" s="82"/>
      <c r="F54" s="187" t="s">
        <v>47</v>
      </c>
      <c r="G54" s="86" t="s">
        <v>867</v>
      </c>
      <c r="H54" s="190" t="s">
        <v>868</v>
      </c>
      <c r="I54" s="178" t="s">
        <v>4971</v>
      </c>
      <c r="J54" s="1198" t="str">
        <f>VLOOKUP(I54,'รหัส 1-2562-ม.ปลาย'!$B$12:$C$87,2)</f>
        <v>คำคม (KUMKOM)</v>
      </c>
      <c r="K54" s="71"/>
      <c r="L54" s="71"/>
      <c r="M54" s="71"/>
      <c r="N54" s="71"/>
      <c r="O54" s="71"/>
      <c r="P54" s="71"/>
      <c r="Q54" s="71"/>
      <c r="R54" s="71"/>
    </row>
    <row r="55" spans="2:24" ht="15.95" customHeight="1">
      <c r="B55" s="79"/>
      <c r="C55" s="67">
        <v>13</v>
      </c>
      <c r="D55" s="1318">
        <v>32273</v>
      </c>
      <c r="E55" s="82"/>
      <c r="F55" s="85" t="s">
        <v>47</v>
      </c>
      <c r="G55" s="86" t="s">
        <v>919</v>
      </c>
      <c r="H55" s="190" t="s">
        <v>920</v>
      </c>
      <c r="I55" s="178" t="s">
        <v>4985</v>
      </c>
      <c r="J55" s="1198" t="str">
        <f>VLOOKUP(I55,'รหัส 1-2562-ม.ปลาย'!$B$12:$C$87,2)</f>
        <v xml:space="preserve"> CROSSWORD  GAME</v>
      </c>
      <c r="K55" s="71"/>
      <c r="L55" s="71"/>
      <c r="M55" s="71"/>
      <c r="N55" s="71"/>
      <c r="O55" s="71"/>
      <c r="P55" s="71"/>
      <c r="Q55" s="71"/>
      <c r="R55" s="81"/>
    </row>
    <row r="56" spans="2:24" ht="15.95" customHeight="1">
      <c r="B56" s="79"/>
      <c r="C56" s="67">
        <v>14</v>
      </c>
      <c r="D56" s="1318">
        <v>32291</v>
      </c>
      <c r="E56" s="82"/>
      <c r="F56" s="187" t="s">
        <v>47</v>
      </c>
      <c r="G56" s="86" t="s">
        <v>839</v>
      </c>
      <c r="H56" s="190" t="s">
        <v>840</v>
      </c>
      <c r="I56" s="178" t="s">
        <v>4971</v>
      </c>
      <c r="J56" s="1198" t="str">
        <f>VLOOKUP(I56,'รหัส 1-2562-ม.ปลาย'!$B$12:$C$87,2)</f>
        <v>คำคม (KUMKOM)</v>
      </c>
      <c r="K56" s="71"/>
      <c r="L56" s="71"/>
      <c r="M56" s="71"/>
      <c r="N56" s="71"/>
      <c r="O56" s="71"/>
      <c r="P56" s="71"/>
      <c r="Q56" s="71"/>
      <c r="R56" s="81"/>
    </row>
    <row r="57" spans="2:24" ht="15.95" customHeight="1">
      <c r="B57" s="79"/>
      <c r="C57" s="67">
        <v>15</v>
      </c>
      <c r="D57" s="1318">
        <v>32295</v>
      </c>
      <c r="E57" s="82"/>
      <c r="F57" s="187" t="s">
        <v>47</v>
      </c>
      <c r="G57" s="86" t="s">
        <v>845</v>
      </c>
      <c r="H57" s="190" t="s">
        <v>846</v>
      </c>
      <c r="I57" s="178" t="s">
        <v>4971</v>
      </c>
      <c r="J57" s="1198" t="str">
        <f>VLOOKUP(I57,'รหัส 1-2562-ม.ปลาย'!$B$12:$C$87,2)</f>
        <v>คำคม (KUMKOM)</v>
      </c>
      <c r="K57" s="71"/>
      <c r="L57" s="71"/>
      <c r="M57" s="71"/>
      <c r="N57" s="71"/>
      <c r="O57" s="71"/>
      <c r="P57" s="71"/>
      <c r="Q57" s="71"/>
      <c r="R57" s="81"/>
    </row>
    <row r="58" spans="2:24" ht="15.95" customHeight="1">
      <c r="B58" s="79"/>
      <c r="C58" s="67">
        <v>16</v>
      </c>
      <c r="D58" s="1318">
        <v>32297</v>
      </c>
      <c r="E58" s="82"/>
      <c r="F58" s="187" t="s">
        <v>47</v>
      </c>
      <c r="G58" s="86" t="s">
        <v>849</v>
      </c>
      <c r="H58" s="190" t="s">
        <v>850</v>
      </c>
      <c r="I58" s="178" t="s">
        <v>4989</v>
      </c>
      <c r="J58" s="1198" t="str">
        <f>VLOOKUP(I58,'รหัส 1-2562-ม.ปลาย'!$B$12:$C$87,2)</f>
        <v>สนุกกับโมเดลฟิกเกอร์</v>
      </c>
      <c r="K58" s="71"/>
      <c r="L58" s="71"/>
      <c r="M58" s="71"/>
      <c r="N58" s="71"/>
      <c r="O58" s="71"/>
      <c r="P58" s="71"/>
      <c r="Q58" s="71"/>
      <c r="R58" s="81"/>
    </row>
    <row r="59" spans="2:24" ht="15.95" customHeight="1">
      <c r="B59" s="79"/>
      <c r="C59" s="67">
        <v>17</v>
      </c>
      <c r="D59" s="1318">
        <v>32302</v>
      </c>
      <c r="E59" s="82"/>
      <c r="F59" s="187" t="s">
        <v>47</v>
      </c>
      <c r="G59" s="86" t="s">
        <v>859</v>
      </c>
      <c r="H59" s="190" t="s">
        <v>860</v>
      </c>
      <c r="I59" s="178" t="s">
        <v>4991</v>
      </c>
      <c r="J59" s="1198" t="str">
        <f>VLOOKUP(I59,'รหัส 1-2562-ม.ปลาย'!$B$12:$C$87,2)</f>
        <v>PHOTO POST</v>
      </c>
      <c r="K59" s="71"/>
      <c r="L59" s="71"/>
      <c r="M59" s="71"/>
      <c r="N59" s="71"/>
      <c r="O59" s="71"/>
      <c r="P59" s="71"/>
      <c r="Q59" s="71"/>
      <c r="R59" s="81"/>
    </row>
    <row r="60" spans="2:24" ht="15.95" customHeight="1">
      <c r="B60" s="79"/>
      <c r="C60" s="67">
        <v>18</v>
      </c>
      <c r="D60" s="1318">
        <v>32306</v>
      </c>
      <c r="E60" s="82"/>
      <c r="F60" s="187" t="s">
        <v>47</v>
      </c>
      <c r="G60" s="86" t="s">
        <v>869</v>
      </c>
      <c r="H60" s="190" t="s">
        <v>870</v>
      </c>
      <c r="I60" s="178" t="s">
        <v>5044</v>
      </c>
      <c r="J60" s="1198" t="str">
        <f>VLOOKUP(I60,'รหัส 1-2562-ม.ปลาย'!$B$12:$C$87,2)</f>
        <v>Eco Club</v>
      </c>
      <c r="K60" s="71"/>
      <c r="L60" s="71"/>
      <c r="M60" s="71"/>
      <c r="N60" s="71"/>
      <c r="O60" s="71"/>
      <c r="P60" s="71"/>
      <c r="Q60" s="71"/>
      <c r="R60" s="81"/>
    </row>
    <row r="61" spans="2:24" ht="15.95" customHeight="1">
      <c r="B61" s="79"/>
      <c r="C61" s="67">
        <v>19</v>
      </c>
      <c r="D61" s="1318">
        <v>32311</v>
      </c>
      <c r="E61" s="82"/>
      <c r="F61" s="187" t="s">
        <v>47</v>
      </c>
      <c r="G61" s="86" t="s">
        <v>879</v>
      </c>
      <c r="H61" s="190" t="s">
        <v>880</v>
      </c>
      <c r="I61" s="178" t="s">
        <v>4983</v>
      </c>
      <c r="J61" s="1198" t="str">
        <f>VLOOKUP(I61,'รหัส 1-2562-ม.ปลาย'!$B$12:$C$87,2)</f>
        <v>โอลิมปิกวิชาการ  สอวน. ตพ.</v>
      </c>
      <c r="K61" s="71"/>
      <c r="L61" s="71"/>
      <c r="M61" s="71"/>
      <c r="N61" s="71"/>
      <c r="O61" s="71"/>
      <c r="P61" s="71"/>
      <c r="Q61" s="71"/>
      <c r="R61" s="81"/>
    </row>
    <row r="62" spans="2:24" ht="15.95" customHeight="1">
      <c r="B62" s="79"/>
      <c r="C62" s="67">
        <v>20</v>
      </c>
      <c r="D62" s="1318">
        <v>32314</v>
      </c>
      <c r="E62" s="82"/>
      <c r="F62" s="187" t="s">
        <v>47</v>
      </c>
      <c r="G62" s="86" t="s">
        <v>883</v>
      </c>
      <c r="H62" s="192" t="s">
        <v>884</v>
      </c>
      <c r="I62" s="178" t="s">
        <v>4973</v>
      </c>
      <c r="J62" s="1198" t="str">
        <f>VLOOKUP(I62,'รหัส 1-2562-ม.ปลาย'!$B$12:$C$87,2)</f>
        <v>อาหารพื้นบ้าน</v>
      </c>
      <c r="K62" s="71"/>
      <c r="L62" s="71"/>
      <c r="M62" s="71"/>
      <c r="N62" s="71"/>
      <c r="O62" s="71"/>
      <c r="P62" s="71"/>
      <c r="Q62" s="71"/>
      <c r="R62" s="81"/>
    </row>
    <row r="63" spans="2:24" ht="15.95" customHeight="1">
      <c r="B63" s="79"/>
      <c r="C63" s="67">
        <v>21</v>
      </c>
      <c r="D63" s="1318">
        <v>32326</v>
      </c>
      <c r="E63" s="82"/>
      <c r="F63" s="187" t="s">
        <v>47</v>
      </c>
      <c r="G63" s="86" t="s">
        <v>835</v>
      </c>
      <c r="H63" s="190" t="s">
        <v>836</v>
      </c>
      <c r="I63" s="178" t="s">
        <v>4989</v>
      </c>
      <c r="J63" s="1198" t="str">
        <f>VLOOKUP(I63,'รหัส 1-2562-ม.ปลาย'!$B$12:$C$87,2)</f>
        <v>สนุกกับโมเดลฟิกเกอร์</v>
      </c>
      <c r="K63" s="71"/>
      <c r="L63" s="71"/>
      <c r="M63" s="71"/>
      <c r="N63" s="71"/>
      <c r="O63" s="71"/>
      <c r="P63" s="71"/>
      <c r="Q63" s="71"/>
      <c r="R63" s="81"/>
    </row>
    <row r="64" spans="2:24" ht="15.95" customHeight="1">
      <c r="B64" s="79"/>
      <c r="C64" s="67">
        <v>22</v>
      </c>
      <c r="D64" s="1318">
        <v>32329</v>
      </c>
      <c r="E64" s="82"/>
      <c r="F64" s="187" t="s">
        <v>47</v>
      </c>
      <c r="G64" s="86" t="s">
        <v>843</v>
      </c>
      <c r="H64" s="190" t="s">
        <v>844</v>
      </c>
      <c r="I64" s="178" t="s">
        <v>4989</v>
      </c>
      <c r="J64" s="1198" t="str">
        <f>VLOOKUP(I64,'รหัส 1-2562-ม.ปลาย'!$B$12:$C$87,2)</f>
        <v>สนุกกับโมเดลฟิกเกอร์</v>
      </c>
      <c r="K64" s="71"/>
      <c r="L64" s="71"/>
      <c r="M64" s="71"/>
      <c r="N64" s="71"/>
      <c r="O64" s="71"/>
      <c r="P64" s="71"/>
      <c r="Q64" s="71"/>
      <c r="R64" s="81"/>
    </row>
    <row r="65" spans="2:18" ht="15.95" customHeight="1">
      <c r="B65" s="79"/>
      <c r="C65" s="67">
        <v>23</v>
      </c>
      <c r="D65" s="1318">
        <v>32332</v>
      </c>
      <c r="E65" s="82"/>
      <c r="F65" s="187" t="s">
        <v>47</v>
      </c>
      <c r="G65" s="86" t="s">
        <v>851</v>
      </c>
      <c r="H65" s="190" t="s">
        <v>853</v>
      </c>
      <c r="I65" s="178" t="s">
        <v>4987</v>
      </c>
      <c r="J65" s="1198" t="str">
        <f>VLOOKUP(I65,'รหัส 1-2562-ม.ปลาย'!$B$12:$C$87,2)</f>
        <v xml:space="preserve"> Big  Movies</v>
      </c>
      <c r="K65" s="71"/>
      <c r="L65" s="71"/>
      <c r="M65" s="71"/>
      <c r="N65" s="71"/>
      <c r="O65" s="71"/>
      <c r="P65" s="71"/>
      <c r="Q65" s="71"/>
      <c r="R65" s="81"/>
    </row>
    <row r="66" spans="2:18" ht="15.95" customHeight="1">
      <c r="B66" s="79"/>
      <c r="C66" s="67">
        <v>24</v>
      </c>
      <c r="D66" s="1318">
        <v>32344</v>
      </c>
      <c r="E66" s="82"/>
      <c r="F66" s="187" t="s">
        <v>47</v>
      </c>
      <c r="G66" s="86" t="s">
        <v>885</v>
      </c>
      <c r="H66" s="192" t="s">
        <v>886</v>
      </c>
      <c r="I66" s="178" t="s">
        <v>5044</v>
      </c>
      <c r="J66" s="1198" t="str">
        <f>VLOOKUP(I66,'รหัส 1-2562-ม.ปลาย'!$B$12:$C$87,2)</f>
        <v>Eco Club</v>
      </c>
      <c r="K66" s="71"/>
      <c r="L66" s="71"/>
      <c r="M66" s="71"/>
      <c r="N66" s="71"/>
      <c r="O66" s="71"/>
      <c r="P66" s="71"/>
      <c r="Q66" s="71"/>
      <c r="R66" s="81"/>
    </row>
    <row r="67" spans="2:18" ht="15.95" customHeight="1">
      <c r="B67" s="79"/>
      <c r="C67" s="67">
        <v>25</v>
      </c>
      <c r="D67" s="1318">
        <v>32378</v>
      </c>
      <c r="E67" s="82"/>
      <c r="F67" s="187" t="s">
        <v>47</v>
      </c>
      <c r="G67" s="86" t="s">
        <v>847</v>
      </c>
      <c r="H67" s="190" t="s">
        <v>848</v>
      </c>
      <c r="I67" s="178" t="s">
        <v>4985</v>
      </c>
      <c r="J67" s="1198" t="str">
        <f>VLOOKUP(I67,'รหัส 1-2562-ม.ปลาย'!$B$12:$C$87,2)</f>
        <v xml:space="preserve"> CROSSWORD  GAME</v>
      </c>
      <c r="K67" s="193"/>
      <c r="L67" s="193"/>
      <c r="M67" s="193"/>
      <c r="N67" s="193"/>
      <c r="O67" s="193"/>
      <c r="P67" s="193"/>
      <c r="Q67" s="193"/>
      <c r="R67" s="81"/>
    </row>
    <row r="68" spans="2:18" ht="15.95" customHeight="1">
      <c r="B68" s="79"/>
      <c r="C68" s="67">
        <v>26</v>
      </c>
      <c r="D68" s="1318">
        <v>32385</v>
      </c>
      <c r="E68" s="82"/>
      <c r="F68" s="187" t="s">
        <v>47</v>
      </c>
      <c r="G68" s="86" t="s">
        <v>863</v>
      </c>
      <c r="H68" s="190" t="s">
        <v>864</v>
      </c>
      <c r="I68" s="178" t="s">
        <v>4979</v>
      </c>
      <c r="J68" s="1198" t="str">
        <f>VLOOKUP(I68,'รหัส 1-2562-ม.ปลาย'!$B$12:$C$87,2)</f>
        <v>มหัศจรรย์แห่งโลกรีไซเคิล 2</v>
      </c>
      <c r="K68" s="193"/>
      <c r="L68" s="193"/>
      <c r="M68" s="193"/>
      <c r="N68" s="193"/>
      <c r="O68" s="193"/>
      <c r="P68" s="193"/>
      <c r="Q68" s="193"/>
      <c r="R68" s="81"/>
    </row>
    <row r="69" spans="2:18" ht="15.95" customHeight="1">
      <c r="B69" s="79"/>
      <c r="C69" s="67">
        <v>27</v>
      </c>
      <c r="D69" s="1318">
        <v>32389</v>
      </c>
      <c r="E69" s="82"/>
      <c r="F69" s="187" t="s">
        <v>47</v>
      </c>
      <c r="G69" s="86" t="s">
        <v>871</v>
      </c>
      <c r="H69" s="255" t="s">
        <v>2117</v>
      </c>
      <c r="I69" s="178" t="s">
        <v>4979</v>
      </c>
      <c r="J69" s="1198" t="str">
        <f>VLOOKUP(I69,'รหัส 1-2562-ม.ปลาย'!$B$12:$C$87,2)</f>
        <v>มหัศจรรย์แห่งโลกรีไซเคิล 2</v>
      </c>
      <c r="K69" s="193"/>
      <c r="L69" s="193"/>
      <c r="M69" s="193"/>
      <c r="N69" s="193"/>
      <c r="O69" s="193"/>
      <c r="P69" s="193"/>
      <c r="Q69" s="193"/>
      <c r="R69" s="81"/>
    </row>
    <row r="70" spans="2:18" ht="15.95" customHeight="1">
      <c r="B70" s="79"/>
      <c r="C70" s="67">
        <v>28</v>
      </c>
      <c r="D70" s="1318">
        <v>32393</v>
      </c>
      <c r="E70" s="82"/>
      <c r="F70" s="187" t="s">
        <v>47</v>
      </c>
      <c r="G70" s="86" t="s">
        <v>889</v>
      </c>
      <c r="H70" s="192" t="s">
        <v>890</v>
      </c>
      <c r="I70" s="178" t="s">
        <v>4985</v>
      </c>
      <c r="J70" s="1198" t="str">
        <f>VLOOKUP(I70,'รหัส 1-2562-ม.ปลาย'!$B$12:$C$87,2)</f>
        <v xml:space="preserve"> CROSSWORD  GAME</v>
      </c>
      <c r="K70" s="193"/>
      <c r="L70" s="193"/>
      <c r="M70" s="193"/>
      <c r="N70" s="193"/>
      <c r="O70" s="193"/>
      <c r="P70" s="193"/>
      <c r="Q70" s="193"/>
      <c r="R70" s="81"/>
    </row>
    <row r="71" spans="2:18" ht="15.95" customHeight="1">
      <c r="B71" s="79"/>
      <c r="C71" s="67">
        <v>29</v>
      </c>
      <c r="D71" s="1318">
        <v>32431</v>
      </c>
      <c r="E71" s="82"/>
      <c r="F71" s="187" t="s">
        <v>47</v>
      </c>
      <c r="G71" s="86" t="s">
        <v>857</v>
      </c>
      <c r="H71" s="190" t="s">
        <v>858</v>
      </c>
      <c r="I71" s="178" t="s">
        <v>4991</v>
      </c>
      <c r="J71" s="1198" t="str">
        <f>VLOOKUP(I71,'รหัส 1-2562-ม.ปลาย'!$B$12:$C$87,2)</f>
        <v>PHOTO POST</v>
      </c>
      <c r="K71" s="193"/>
      <c r="L71" s="193"/>
      <c r="M71" s="193"/>
      <c r="N71" s="193"/>
      <c r="O71" s="193"/>
      <c r="P71" s="193"/>
      <c r="Q71" s="193"/>
      <c r="R71" s="81"/>
    </row>
    <row r="72" spans="2:18" ht="15.95" customHeight="1">
      <c r="B72" s="79"/>
      <c r="C72" s="67">
        <v>30</v>
      </c>
      <c r="D72" s="1318">
        <v>32438</v>
      </c>
      <c r="E72" s="82"/>
      <c r="F72" s="187" t="s">
        <v>47</v>
      </c>
      <c r="G72" s="86" t="s">
        <v>875</v>
      </c>
      <c r="H72" s="190" t="s">
        <v>876</v>
      </c>
      <c r="I72" s="178" t="s">
        <v>4979</v>
      </c>
      <c r="J72" s="1198" t="str">
        <f>VLOOKUP(I72,'รหัส 1-2562-ม.ปลาย'!$B$12:$C$87,2)</f>
        <v>มหัศจรรย์แห่งโลกรีไซเคิล 2</v>
      </c>
      <c r="K72" s="193"/>
      <c r="L72" s="193"/>
      <c r="M72" s="193"/>
      <c r="N72" s="193"/>
      <c r="O72" s="193"/>
      <c r="P72" s="193"/>
      <c r="Q72" s="193"/>
      <c r="R72" s="81"/>
    </row>
    <row r="73" spans="2:18" ht="15.95" customHeight="1">
      <c r="B73" s="79"/>
      <c r="C73" s="67">
        <v>31</v>
      </c>
      <c r="D73" s="1318">
        <v>32444</v>
      </c>
      <c r="E73" s="82"/>
      <c r="F73" s="187" t="s">
        <v>47</v>
      </c>
      <c r="G73" s="86" t="s">
        <v>887</v>
      </c>
      <c r="H73" s="192" t="s">
        <v>888</v>
      </c>
      <c r="I73" s="178" t="s">
        <v>4979</v>
      </c>
      <c r="J73" s="1198" t="str">
        <f>VLOOKUP(I73,'รหัส 1-2562-ม.ปลาย'!$B$12:$C$87,2)</f>
        <v>มหัศจรรย์แห่งโลกรีไซเคิล 2</v>
      </c>
      <c r="K73" s="193"/>
      <c r="L73" s="193"/>
      <c r="M73" s="193"/>
      <c r="N73" s="193"/>
      <c r="O73" s="193"/>
      <c r="P73" s="193"/>
      <c r="Q73" s="193"/>
      <c r="R73" s="81"/>
    </row>
    <row r="74" spans="2:18" ht="15.95" customHeight="1">
      <c r="B74" s="79"/>
      <c r="C74" s="67">
        <v>32</v>
      </c>
      <c r="D74" s="1318">
        <v>32480</v>
      </c>
      <c r="E74" s="82"/>
      <c r="F74" s="187" t="s">
        <v>47</v>
      </c>
      <c r="G74" s="86" t="s">
        <v>855</v>
      </c>
      <c r="H74" s="190" t="s">
        <v>856</v>
      </c>
      <c r="I74" s="178" t="s">
        <v>4977</v>
      </c>
      <c r="J74" s="1198" t="str">
        <f>VLOOKUP(I74,'รหัส 1-2562-ม.ปลาย'!$B$12:$C$87,2)</f>
        <v>สวนพฤกษศาสตร์ (2)</v>
      </c>
      <c r="K74" s="193"/>
      <c r="L74" s="193"/>
      <c r="M74" s="193"/>
      <c r="N74" s="193"/>
      <c r="O74" s="193"/>
      <c r="P74" s="193"/>
      <c r="Q74" s="193"/>
      <c r="R74" s="81"/>
    </row>
    <row r="75" spans="2:18" ht="15.95" customHeight="1">
      <c r="B75" s="79"/>
      <c r="C75" s="67">
        <v>33</v>
      </c>
      <c r="D75" s="1318">
        <v>32490</v>
      </c>
      <c r="E75" s="82"/>
      <c r="F75" s="187" t="s">
        <v>47</v>
      </c>
      <c r="G75" s="86" t="s">
        <v>881</v>
      </c>
      <c r="H75" s="192" t="s">
        <v>882</v>
      </c>
      <c r="I75" s="178" t="s">
        <v>5065</v>
      </c>
      <c r="J75" s="1198" t="str">
        <f>VLOOKUP(I75,'รหัส 1-2562-ม.ปลาย'!$B$12:$C$87,2)</f>
        <v xml:space="preserve"> The  Voice  TPS</v>
      </c>
      <c r="K75" s="193"/>
      <c r="L75" s="193"/>
      <c r="M75" s="193"/>
      <c r="N75" s="193"/>
      <c r="O75" s="193"/>
      <c r="P75" s="193"/>
      <c r="Q75" s="193"/>
      <c r="R75" s="81"/>
    </row>
    <row r="76" spans="2:18" ht="15.95" customHeight="1">
      <c r="B76" s="79"/>
      <c r="C76" s="67">
        <v>34</v>
      </c>
      <c r="D76" s="1318">
        <v>32585</v>
      </c>
      <c r="E76" s="82"/>
      <c r="F76" s="187" t="s">
        <v>47</v>
      </c>
      <c r="G76" s="86" t="s">
        <v>861</v>
      </c>
      <c r="H76" s="190" t="s">
        <v>862</v>
      </c>
      <c r="I76" s="178" t="s">
        <v>4987</v>
      </c>
      <c r="J76" s="1198" t="str">
        <f>VLOOKUP(I76,'รหัส 1-2562-ม.ปลาย'!$B$12:$C$87,2)</f>
        <v xml:space="preserve"> Big  Movies</v>
      </c>
      <c r="K76" s="193"/>
      <c r="L76" s="193"/>
      <c r="M76" s="193"/>
      <c r="N76" s="193"/>
      <c r="O76" s="193"/>
      <c r="P76" s="193"/>
      <c r="Q76" s="193"/>
      <c r="R76" s="81"/>
    </row>
    <row r="77" spans="2:18" ht="15.95" customHeight="1">
      <c r="B77" s="79"/>
      <c r="C77" s="67">
        <v>35</v>
      </c>
      <c r="D77" s="1318">
        <v>32654</v>
      </c>
      <c r="E77" s="82"/>
      <c r="F77" s="187" t="s">
        <v>47</v>
      </c>
      <c r="G77" s="86" t="s">
        <v>893</v>
      </c>
      <c r="H77" s="192" t="s">
        <v>894</v>
      </c>
      <c r="I77" s="178" t="s">
        <v>4977</v>
      </c>
      <c r="J77" s="1198" t="str">
        <f>VLOOKUP(I77,'รหัส 1-2562-ม.ปลาย'!$B$12:$C$87,2)</f>
        <v>สวนพฤกษศาสตร์ (2)</v>
      </c>
      <c r="K77" s="193"/>
      <c r="L77" s="193"/>
      <c r="M77" s="193"/>
      <c r="N77" s="193"/>
      <c r="O77" s="193"/>
      <c r="P77" s="193"/>
      <c r="Q77" s="193"/>
      <c r="R77" s="81"/>
    </row>
    <row r="78" spans="2:18" ht="15.95" customHeight="1">
      <c r="B78" s="79"/>
      <c r="C78" s="67">
        <v>36</v>
      </c>
      <c r="D78" s="1326">
        <v>33931</v>
      </c>
      <c r="E78" s="82"/>
      <c r="F78" s="187" t="s">
        <v>47</v>
      </c>
      <c r="G78" s="86" t="s">
        <v>851</v>
      </c>
      <c r="H78" s="190" t="s">
        <v>852</v>
      </c>
      <c r="I78" s="178" t="s">
        <v>4991</v>
      </c>
      <c r="J78" s="1198" t="str">
        <f>VLOOKUP(I78,'รหัส 1-2562-ม.ปลาย'!$B$12:$C$87,2)</f>
        <v>PHOTO POST</v>
      </c>
      <c r="K78" s="193"/>
      <c r="L78" s="193"/>
      <c r="M78" s="193"/>
      <c r="N78" s="193"/>
      <c r="O78" s="193"/>
      <c r="P78" s="193"/>
      <c r="Q78" s="193"/>
      <c r="R78" s="81"/>
    </row>
    <row r="79" spans="2:18" ht="15.95" customHeight="1">
      <c r="B79" s="79"/>
      <c r="C79" s="67">
        <v>37</v>
      </c>
      <c r="D79" s="1326">
        <v>33932</v>
      </c>
      <c r="E79" s="82"/>
      <c r="F79" s="187" t="s">
        <v>47</v>
      </c>
      <c r="G79" s="86" t="s">
        <v>777</v>
      </c>
      <c r="H79" s="190" t="s">
        <v>854</v>
      </c>
      <c r="I79" s="178" t="s">
        <v>4987</v>
      </c>
      <c r="J79" s="1198" t="str">
        <f>VLOOKUP(I79,'รหัส 1-2562-ม.ปลาย'!$B$12:$C$87,2)</f>
        <v xml:space="preserve"> Big  Movies</v>
      </c>
      <c r="K79" s="193"/>
      <c r="L79" s="193"/>
      <c r="M79" s="193"/>
      <c r="N79" s="193"/>
      <c r="O79" s="193"/>
      <c r="P79" s="193"/>
      <c r="Q79" s="193"/>
      <c r="R79" s="81"/>
    </row>
    <row r="80" spans="2:18" ht="15.95" customHeight="1">
      <c r="B80" s="79"/>
      <c r="C80" s="67">
        <v>38</v>
      </c>
      <c r="D80" s="1326">
        <v>33958</v>
      </c>
      <c r="E80" s="82"/>
      <c r="F80" s="187" t="s">
        <v>47</v>
      </c>
      <c r="G80" s="86" t="s">
        <v>873</v>
      </c>
      <c r="H80" s="190" t="s">
        <v>874</v>
      </c>
      <c r="I80" s="178" t="s">
        <v>4987</v>
      </c>
      <c r="J80" s="1198" t="str">
        <f>VLOOKUP(I80,'รหัส 1-2562-ม.ปลาย'!$B$12:$C$87,2)</f>
        <v xml:space="preserve"> Big  Movies</v>
      </c>
      <c r="K80" s="193"/>
      <c r="L80" s="193"/>
      <c r="M80" s="193"/>
      <c r="N80" s="193"/>
      <c r="O80" s="193"/>
      <c r="P80" s="193"/>
      <c r="Q80" s="193"/>
      <c r="R80" s="81"/>
    </row>
    <row r="81" spans="2:24" ht="15.95" customHeight="1">
      <c r="B81" s="79"/>
      <c r="C81" s="67">
        <v>39</v>
      </c>
      <c r="D81" s="1326">
        <v>33961</v>
      </c>
      <c r="E81" s="82"/>
      <c r="F81" s="187" t="s">
        <v>47</v>
      </c>
      <c r="G81" s="86" t="s">
        <v>877</v>
      </c>
      <c r="H81" s="190" t="s">
        <v>878</v>
      </c>
      <c r="I81" s="178" t="s">
        <v>4987</v>
      </c>
      <c r="J81" s="1198" t="str">
        <f>VLOOKUP(I81,'รหัส 1-2562-ม.ปลาย'!$B$12:$C$87,2)</f>
        <v xml:space="preserve"> Big  Movies</v>
      </c>
      <c r="K81" s="193"/>
      <c r="L81" s="193"/>
      <c r="M81" s="193"/>
      <c r="N81" s="193"/>
      <c r="O81" s="193"/>
      <c r="P81" s="193"/>
      <c r="Q81" s="193"/>
      <c r="R81" s="81"/>
    </row>
    <row r="82" spans="2:24" ht="15.95" customHeight="1">
      <c r="B82" s="79"/>
      <c r="C82" s="67">
        <v>40</v>
      </c>
      <c r="D82" s="1326">
        <v>33977</v>
      </c>
      <c r="E82" s="82"/>
      <c r="F82" s="187" t="s">
        <v>47</v>
      </c>
      <c r="G82" s="86" t="s">
        <v>891</v>
      </c>
      <c r="H82" s="192" t="s">
        <v>892</v>
      </c>
      <c r="I82" s="178" t="s">
        <v>4987</v>
      </c>
      <c r="J82" s="1198" t="str">
        <f>VLOOKUP(I82,'รหัส 1-2562-ม.ปลาย'!$B$12:$C$87,2)</f>
        <v xml:space="preserve"> Big  Movies</v>
      </c>
      <c r="K82" s="193"/>
      <c r="L82" s="193"/>
      <c r="M82" s="193"/>
      <c r="N82" s="193"/>
      <c r="O82" s="193"/>
      <c r="P82" s="193"/>
      <c r="Q82" s="193"/>
      <c r="R82" s="81"/>
      <c r="T82" s="808" t="s">
        <v>2120</v>
      </c>
      <c r="U82" s="400"/>
      <c r="V82" s="400"/>
      <c r="W82" s="401"/>
    </row>
    <row r="83" spans="2:24" ht="15.95" customHeight="1">
      <c r="B83" s="72"/>
      <c r="C83" s="72"/>
      <c r="D83" s="1327"/>
      <c r="E83" s="83"/>
      <c r="F83" s="188"/>
      <c r="H83" s="194"/>
      <c r="I83" s="72"/>
      <c r="J83" s="1225"/>
      <c r="K83" s="194"/>
      <c r="L83" s="194"/>
      <c r="M83" s="194"/>
      <c r="N83" s="194"/>
      <c r="O83" s="194"/>
      <c r="P83" s="194"/>
      <c r="Q83" s="194"/>
      <c r="R83" s="83"/>
    </row>
    <row r="84" spans="2:24" ht="15.95" customHeight="1">
      <c r="B84" s="72"/>
      <c r="C84" s="72"/>
      <c r="D84" s="1327"/>
      <c r="E84" s="83"/>
      <c r="F84" s="188"/>
      <c r="H84" s="194"/>
      <c r="I84" s="72"/>
      <c r="J84" s="1225"/>
      <c r="K84" s="194"/>
      <c r="L84" s="194"/>
      <c r="M84" s="194"/>
      <c r="N84" s="194"/>
      <c r="O84" s="194"/>
      <c r="P84" s="194"/>
      <c r="Q84" s="194"/>
      <c r="R84" s="83"/>
    </row>
    <row r="85" spans="2:24" ht="15.95" customHeight="1">
      <c r="B85" s="73"/>
      <c r="C85" s="73"/>
      <c r="D85" s="1316"/>
      <c r="E85" s="73"/>
      <c r="I85" s="72"/>
      <c r="J85" s="1225"/>
      <c r="K85" s="87"/>
      <c r="L85" s="87"/>
      <c r="M85" s="87"/>
      <c r="N85" s="87"/>
      <c r="O85" s="87"/>
      <c r="P85" s="87"/>
      <c r="Q85" s="87"/>
      <c r="R85" s="73"/>
    </row>
    <row r="86" spans="2:24" ht="15.95" customHeight="1">
      <c r="B86" s="73"/>
      <c r="C86" s="73"/>
      <c r="D86" s="1316"/>
      <c r="E86" s="73"/>
      <c r="I86" s="72"/>
      <c r="J86" s="1225"/>
      <c r="K86" s="87"/>
      <c r="L86" s="87"/>
      <c r="M86" s="87"/>
      <c r="N86" s="87"/>
      <c r="O86" s="87"/>
      <c r="P86" s="87"/>
      <c r="Q86" s="87"/>
      <c r="R86" s="73"/>
    </row>
    <row r="87" spans="2:24" s="185" customFormat="1" ht="15.95" customHeight="1">
      <c r="B87" s="1367"/>
      <c r="C87" s="1367"/>
      <c r="D87" s="1367"/>
      <c r="E87" s="1367"/>
      <c r="F87" s="1367"/>
      <c r="G87" s="1367"/>
      <c r="H87" s="1367"/>
      <c r="I87" s="1367"/>
      <c r="J87" s="1309"/>
      <c r="K87" s="1196"/>
      <c r="L87" s="1196"/>
      <c r="M87" s="266"/>
      <c r="N87" s="266"/>
      <c r="O87" s="266"/>
      <c r="P87" s="266"/>
      <c r="Q87" s="266"/>
      <c r="R87" s="73"/>
      <c r="T87" s="1367"/>
      <c r="U87" s="1367"/>
      <c r="X87" s="205"/>
    </row>
    <row r="88" spans="2:24" s="185" customFormat="1" ht="15.95" customHeight="1">
      <c r="B88" s="266"/>
      <c r="C88" s="266"/>
      <c r="D88" s="1231"/>
      <c r="E88" s="266"/>
      <c r="F88" s="87"/>
      <c r="G88" s="266"/>
      <c r="H88" s="266"/>
      <c r="I88" s="266"/>
      <c r="J88" s="1309"/>
      <c r="K88" s="1196"/>
      <c r="L88" s="1196"/>
      <c r="M88" s="266"/>
      <c r="N88" s="266"/>
      <c r="O88" s="266"/>
      <c r="P88" s="266"/>
      <c r="Q88" s="266"/>
      <c r="R88" s="73"/>
      <c r="T88" s="266"/>
      <c r="U88" s="266"/>
      <c r="X88" s="205"/>
    </row>
    <row r="89" spans="2:24" ht="15.95" customHeight="1">
      <c r="B89" s="78"/>
      <c r="C89" s="306" t="s">
        <v>1</v>
      </c>
      <c r="D89" s="1317" t="s">
        <v>2</v>
      </c>
      <c r="E89" s="307" t="s">
        <v>760</v>
      </c>
      <c r="F89" s="308" t="s">
        <v>2113</v>
      </c>
      <c r="G89" s="309" t="s">
        <v>2114</v>
      </c>
      <c r="H89" s="310" t="s">
        <v>2115</v>
      </c>
      <c r="I89" s="310" t="s">
        <v>4793</v>
      </c>
      <c r="J89" s="1310" t="s">
        <v>4794</v>
      </c>
      <c r="K89" s="310" t="s">
        <v>5081</v>
      </c>
      <c r="L89" s="310" t="s">
        <v>4795</v>
      </c>
      <c r="M89" s="256"/>
      <c r="N89" s="256"/>
      <c r="O89" s="256"/>
      <c r="P89" s="256"/>
      <c r="Q89" s="256"/>
      <c r="R89" s="256"/>
    </row>
    <row r="90" spans="2:24" ht="15.95" customHeight="1">
      <c r="B90" s="79"/>
      <c r="C90" s="258">
        <v>1</v>
      </c>
      <c r="D90" s="1321">
        <v>32247</v>
      </c>
      <c r="E90" s="315"/>
      <c r="F90" s="85" t="s">
        <v>46</v>
      </c>
      <c r="G90" s="86" t="s">
        <v>895</v>
      </c>
      <c r="H90" s="190" t="s">
        <v>896</v>
      </c>
      <c r="I90" s="178" t="s">
        <v>5077</v>
      </c>
      <c r="J90" s="1198" t="str">
        <f>VLOOKUP(I90,'รหัส 1-2562-ม.ปลาย'!$B$12:$C$87,2)</f>
        <v>นักศึกษาวิชาทหาร</v>
      </c>
      <c r="K90" s="195"/>
      <c r="L90" s="195"/>
      <c r="M90" s="195"/>
      <c r="N90" s="220"/>
      <c r="O90" s="195"/>
      <c r="P90" s="195"/>
      <c r="Q90" s="195"/>
      <c r="R90" s="314"/>
    </row>
    <row r="91" spans="2:24" ht="15.95" customHeight="1">
      <c r="B91" s="79"/>
      <c r="C91" s="80">
        <v>2</v>
      </c>
      <c r="D91" s="1323">
        <v>32281</v>
      </c>
      <c r="E91" s="325" t="s">
        <v>1144</v>
      </c>
      <c r="F91" s="85" t="s">
        <v>46</v>
      </c>
      <c r="G91" s="196" t="s">
        <v>969</v>
      </c>
      <c r="H91" s="190" t="s">
        <v>1145</v>
      </c>
      <c r="I91" s="178" t="s">
        <v>4979</v>
      </c>
      <c r="J91" s="1198" t="str">
        <f>VLOOKUP(I91,'รหัส 1-2562-ม.ปลาย'!$B$12:$C$87,2)</f>
        <v>มหัศจรรย์แห่งโลกรีไซเคิล 2</v>
      </c>
      <c r="K91" s="71"/>
      <c r="L91" s="71"/>
      <c r="M91" s="71"/>
      <c r="N91" s="221"/>
      <c r="O91" s="71"/>
      <c r="P91" s="71"/>
      <c r="Q91" s="71"/>
      <c r="R91" s="81"/>
    </row>
    <row r="92" spans="2:24" ht="15.95" customHeight="1">
      <c r="B92" s="79"/>
      <c r="C92" s="80">
        <v>3</v>
      </c>
      <c r="D92" s="1318">
        <v>32317</v>
      </c>
      <c r="E92" s="82"/>
      <c r="F92" s="85" t="s">
        <v>46</v>
      </c>
      <c r="G92" s="86" t="s">
        <v>898</v>
      </c>
      <c r="H92" s="190" t="s">
        <v>899</v>
      </c>
      <c r="I92" s="178" t="s">
        <v>5077</v>
      </c>
      <c r="J92" s="1198" t="str">
        <f>VLOOKUP(I92,'รหัส 1-2562-ม.ปลาย'!$B$12:$C$87,2)</f>
        <v>นักศึกษาวิชาทหาร</v>
      </c>
      <c r="K92" s="71"/>
      <c r="L92" s="71"/>
      <c r="M92" s="71"/>
      <c r="N92" s="71"/>
      <c r="O92" s="71"/>
      <c r="P92" s="71"/>
      <c r="Q92" s="71"/>
      <c r="R92" s="81"/>
    </row>
    <row r="93" spans="2:24" ht="15.95" customHeight="1">
      <c r="B93" s="79"/>
      <c r="C93" s="80">
        <v>4</v>
      </c>
      <c r="D93" s="1318">
        <v>32319</v>
      </c>
      <c r="E93" s="82"/>
      <c r="F93" s="85" t="s">
        <v>46</v>
      </c>
      <c r="G93" s="86" t="s">
        <v>900</v>
      </c>
      <c r="H93" s="190" t="s">
        <v>901</v>
      </c>
      <c r="I93" s="178" t="s">
        <v>5077</v>
      </c>
      <c r="J93" s="1198" t="str">
        <f>VLOOKUP(I93,'รหัส 1-2562-ม.ปลาย'!$B$12:$C$87,2)</f>
        <v>นักศึกษาวิชาทหาร</v>
      </c>
      <c r="K93" s="71"/>
      <c r="L93" s="71"/>
      <c r="M93" s="71"/>
      <c r="N93" s="71"/>
      <c r="O93" s="71"/>
      <c r="P93" s="71"/>
      <c r="Q93" s="71"/>
      <c r="R93" s="81"/>
    </row>
    <row r="94" spans="2:24" ht="15.95" customHeight="1">
      <c r="B94" s="79"/>
      <c r="C94" s="80">
        <v>5</v>
      </c>
      <c r="D94" s="1318">
        <v>32350</v>
      </c>
      <c r="E94" s="82"/>
      <c r="F94" s="85" t="s">
        <v>46</v>
      </c>
      <c r="G94" s="86" t="s">
        <v>902</v>
      </c>
      <c r="H94" s="190" t="s">
        <v>903</v>
      </c>
      <c r="I94" s="178" t="s">
        <v>5077</v>
      </c>
      <c r="J94" s="1198" t="str">
        <f>VLOOKUP(I94,'รหัส 1-2562-ม.ปลาย'!$B$12:$C$87,2)</f>
        <v>นักศึกษาวิชาทหาร</v>
      </c>
      <c r="K94" s="71"/>
      <c r="L94" s="71"/>
      <c r="M94" s="71"/>
      <c r="N94" s="71"/>
      <c r="O94" s="71"/>
      <c r="P94" s="71"/>
      <c r="Q94" s="71"/>
      <c r="R94" s="81"/>
    </row>
    <row r="95" spans="2:24" ht="15.95" customHeight="1">
      <c r="B95" s="79"/>
      <c r="C95" s="80">
        <v>6</v>
      </c>
      <c r="D95" s="1318">
        <v>32354</v>
      </c>
      <c r="E95" s="82"/>
      <c r="F95" s="85" t="s">
        <v>46</v>
      </c>
      <c r="G95" s="86" t="s">
        <v>904</v>
      </c>
      <c r="H95" s="190" t="s">
        <v>905</v>
      </c>
      <c r="I95" s="178" t="s">
        <v>5077</v>
      </c>
      <c r="J95" s="1198" t="str">
        <f>VLOOKUP(I95,'รหัส 1-2562-ม.ปลาย'!$B$12:$C$87,2)</f>
        <v>นักศึกษาวิชาทหาร</v>
      </c>
      <c r="K95" s="71"/>
      <c r="L95" s="71"/>
      <c r="M95" s="71"/>
      <c r="N95" s="71"/>
      <c r="O95" s="71"/>
      <c r="P95" s="71"/>
      <c r="Q95" s="71"/>
      <c r="R95" s="81"/>
    </row>
    <row r="96" spans="2:24" ht="15.95" customHeight="1">
      <c r="B96" s="79"/>
      <c r="C96" s="80">
        <v>7</v>
      </c>
      <c r="D96" s="1318">
        <v>32362</v>
      </c>
      <c r="E96" s="82"/>
      <c r="F96" s="85" t="s">
        <v>46</v>
      </c>
      <c r="G96" s="86" t="s">
        <v>906</v>
      </c>
      <c r="H96" s="190" t="s">
        <v>907</v>
      </c>
      <c r="I96" s="178" t="s">
        <v>5077</v>
      </c>
      <c r="J96" s="1198" t="str">
        <f>VLOOKUP(I96,'รหัส 1-2562-ม.ปลาย'!$B$12:$C$87,2)</f>
        <v>นักศึกษาวิชาทหาร</v>
      </c>
      <c r="K96" s="71"/>
      <c r="L96" s="71"/>
      <c r="M96" s="71"/>
      <c r="N96" s="71"/>
      <c r="O96" s="71"/>
      <c r="P96" s="71"/>
      <c r="Q96" s="71"/>
      <c r="R96" s="81"/>
    </row>
    <row r="97" spans="2:23" ht="15.95" customHeight="1">
      <c r="B97" s="79"/>
      <c r="C97" s="80">
        <v>8</v>
      </c>
      <c r="D97" s="1323">
        <v>32418</v>
      </c>
      <c r="E97" s="325" t="s">
        <v>1262</v>
      </c>
      <c r="F97" s="85" t="s">
        <v>46</v>
      </c>
      <c r="G97" s="252" t="s">
        <v>3365</v>
      </c>
      <c r="H97" s="255" t="s">
        <v>3366</v>
      </c>
      <c r="I97" s="178" t="s">
        <v>5077</v>
      </c>
      <c r="J97" s="1198" t="str">
        <f>VLOOKUP(I97,'รหัส 1-2562-ม.ปลาย'!$B$12:$C$87,2)</f>
        <v>นักศึกษาวิชาทหาร</v>
      </c>
      <c r="K97" s="71"/>
      <c r="L97" s="71"/>
      <c r="M97" s="71"/>
      <c r="N97" s="71"/>
      <c r="O97" s="71"/>
      <c r="P97" s="71"/>
      <c r="Q97" s="71"/>
      <c r="R97" s="81"/>
      <c r="S97" s="443"/>
      <c r="T97" s="73"/>
      <c r="U97" s="73"/>
      <c r="V97" s="73"/>
      <c r="W97" s="207"/>
    </row>
    <row r="98" spans="2:23" ht="15.95" customHeight="1">
      <c r="B98" s="79"/>
      <c r="C98" s="80">
        <v>9</v>
      </c>
      <c r="D98" s="1323">
        <v>32466</v>
      </c>
      <c r="E98" s="326" t="s">
        <v>1053</v>
      </c>
      <c r="F98" s="85" t="s">
        <v>46</v>
      </c>
      <c r="G98" s="196" t="s">
        <v>1054</v>
      </c>
      <c r="H98" s="190" t="s">
        <v>1055</v>
      </c>
      <c r="I98" s="178" t="s">
        <v>5077</v>
      </c>
      <c r="J98" s="1198" t="str">
        <f>VLOOKUP(I98,'รหัส 1-2562-ม.ปลาย'!$B$12:$C$87,2)</f>
        <v>นักศึกษาวิชาทหาร</v>
      </c>
      <c r="K98" s="71"/>
      <c r="L98" s="71"/>
      <c r="M98" s="71"/>
      <c r="N98" s="71"/>
      <c r="O98" s="71"/>
      <c r="P98" s="71"/>
      <c r="Q98" s="71"/>
      <c r="R98" s="81"/>
    </row>
    <row r="99" spans="2:23" ht="15.95" customHeight="1">
      <c r="B99" s="79"/>
      <c r="C99" s="80">
        <v>10</v>
      </c>
      <c r="D99" s="1325">
        <v>33903</v>
      </c>
      <c r="E99" s="327"/>
      <c r="F99" s="85" t="s">
        <v>46</v>
      </c>
      <c r="G99" s="86" t="s">
        <v>910</v>
      </c>
      <c r="H99" s="190" t="s">
        <v>911</v>
      </c>
      <c r="I99" s="178" t="s">
        <v>4979</v>
      </c>
      <c r="J99" s="1198" t="str">
        <f>VLOOKUP(I99,'รหัส 1-2562-ม.ปลาย'!$B$12:$C$87,2)</f>
        <v>มหัศจรรย์แห่งโลกรีไซเคิล 2</v>
      </c>
      <c r="K99" s="71"/>
      <c r="L99" s="71"/>
      <c r="M99" s="71"/>
      <c r="N99" s="71"/>
      <c r="O99" s="71"/>
      <c r="P99" s="71"/>
      <c r="Q99" s="71"/>
      <c r="R99" s="81"/>
    </row>
    <row r="100" spans="2:23" ht="15.95" customHeight="1">
      <c r="B100" s="79"/>
      <c r="C100" s="80">
        <v>11</v>
      </c>
      <c r="D100" s="1326">
        <v>33905</v>
      </c>
      <c r="E100" s="327"/>
      <c r="F100" s="85" t="s">
        <v>46</v>
      </c>
      <c r="G100" s="86" t="s">
        <v>915</v>
      </c>
      <c r="H100" s="192" t="s">
        <v>916</v>
      </c>
      <c r="I100" s="178" t="s">
        <v>4998</v>
      </c>
      <c r="J100" s="1198" t="str">
        <f>VLOOKUP(I100,'รหัส 1-2562-ม.ปลาย'!$B$12:$C$87,2)</f>
        <v>นักประดิษฐ์น้อย</v>
      </c>
      <c r="K100" s="71"/>
      <c r="L100" s="71"/>
      <c r="M100" s="71"/>
      <c r="N100" s="71"/>
      <c r="O100" s="71"/>
      <c r="P100" s="71"/>
      <c r="Q100" s="71"/>
      <c r="R100" s="71"/>
    </row>
    <row r="101" spans="2:23" ht="15.95" customHeight="1">
      <c r="B101" s="79"/>
      <c r="C101" s="80">
        <v>12</v>
      </c>
      <c r="D101" s="1326">
        <v>33911</v>
      </c>
      <c r="E101" s="327"/>
      <c r="F101" s="85" t="s">
        <v>46</v>
      </c>
      <c r="G101" s="86" t="s">
        <v>831</v>
      </c>
      <c r="H101" s="192" t="s">
        <v>912</v>
      </c>
      <c r="I101" s="178" t="s">
        <v>5077</v>
      </c>
      <c r="J101" s="1198" t="str">
        <f>VLOOKUP(I101,'รหัส 1-2562-ม.ปลาย'!$B$12:$C$87,2)</f>
        <v>นักศึกษาวิชาทหาร</v>
      </c>
      <c r="K101" s="71"/>
      <c r="L101" s="71"/>
      <c r="M101" s="71"/>
      <c r="N101" s="71"/>
      <c r="O101" s="71"/>
      <c r="P101" s="71"/>
      <c r="Q101" s="71"/>
      <c r="R101" s="71"/>
    </row>
    <row r="102" spans="2:23" ht="15.95" customHeight="1">
      <c r="B102" s="79"/>
      <c r="C102" s="197">
        <v>13</v>
      </c>
      <c r="D102" s="1328">
        <v>33913</v>
      </c>
      <c r="E102" s="387"/>
      <c r="F102" s="227" t="s">
        <v>46</v>
      </c>
      <c r="G102" s="262" t="s">
        <v>913</v>
      </c>
      <c r="H102" s="385" t="s">
        <v>914</v>
      </c>
      <c r="I102" s="178" t="s">
        <v>5077</v>
      </c>
      <c r="J102" s="1198" t="str">
        <f>VLOOKUP(I102,'รหัส 1-2562-ม.ปลาย'!$B$12:$C$87,2)</f>
        <v>นักศึกษาวิชาทหาร</v>
      </c>
      <c r="K102" s="71"/>
      <c r="L102" s="71"/>
      <c r="M102" s="71"/>
      <c r="N102" s="71"/>
      <c r="O102" s="71"/>
      <c r="P102" s="71"/>
      <c r="Q102" s="71"/>
      <c r="R102" s="71"/>
    </row>
    <row r="103" spans="2:23" ht="15.95" customHeight="1">
      <c r="B103" s="72"/>
      <c r="C103" s="67">
        <v>14</v>
      </c>
      <c r="D103" s="1326">
        <v>33917</v>
      </c>
      <c r="E103" s="250"/>
      <c r="F103" s="85" t="s">
        <v>46</v>
      </c>
      <c r="G103" s="86" t="s">
        <v>908</v>
      </c>
      <c r="H103" s="190" t="s">
        <v>909</v>
      </c>
      <c r="I103" s="178" t="s">
        <v>5077</v>
      </c>
      <c r="J103" s="1198" t="str">
        <f>VLOOKUP(I103,'รหัส 1-2562-ม.ปลาย'!$B$12:$C$87,2)</f>
        <v>นักศึกษาวิชาทหาร</v>
      </c>
      <c r="K103" s="71"/>
      <c r="L103" s="71"/>
      <c r="M103" s="71"/>
      <c r="N103" s="71"/>
      <c r="O103" s="71"/>
      <c r="P103" s="71"/>
      <c r="Q103" s="71"/>
      <c r="R103" s="81"/>
    </row>
    <row r="104" spans="2:23" ht="15.95" customHeight="1">
      <c r="B104" s="79"/>
      <c r="C104" s="258">
        <v>15</v>
      </c>
      <c r="D104" s="1321">
        <v>32300</v>
      </c>
      <c r="E104" s="315"/>
      <c r="F104" s="328" t="s">
        <v>47</v>
      </c>
      <c r="G104" s="317" t="s">
        <v>807</v>
      </c>
      <c r="H104" s="329" t="s">
        <v>921</v>
      </c>
      <c r="I104" s="178" t="s">
        <v>4997</v>
      </c>
      <c r="J104" s="1198" t="str">
        <f>VLOOKUP(I104,'รหัส 1-2562-ม.ปลาย'!$B$12:$C$87,2)</f>
        <v>เด็กช่างถ่ายภาพ</v>
      </c>
      <c r="K104" s="71"/>
      <c r="L104" s="71"/>
      <c r="M104" s="71"/>
      <c r="N104" s="71"/>
      <c r="O104" s="71"/>
      <c r="P104" s="71"/>
      <c r="Q104" s="71"/>
      <c r="R104" s="81"/>
    </row>
    <row r="105" spans="2:23" ht="15.95" customHeight="1">
      <c r="B105" s="79"/>
      <c r="C105" s="80">
        <v>16</v>
      </c>
      <c r="D105" s="1318">
        <v>32303</v>
      </c>
      <c r="E105" s="82"/>
      <c r="F105" s="85" t="s">
        <v>47</v>
      </c>
      <c r="G105" s="86" t="s">
        <v>922</v>
      </c>
      <c r="H105" s="190" t="s">
        <v>923</v>
      </c>
      <c r="I105" s="178" t="s">
        <v>5053</v>
      </c>
      <c r="J105" s="1198" t="str">
        <f>VLOOKUP(I105,'รหัส 1-2562-ม.ปลาย'!$B$12:$C$87,2)</f>
        <v>จรวด  ขวดน้ำ</v>
      </c>
      <c r="K105" s="71"/>
      <c r="L105" s="71"/>
      <c r="M105" s="71"/>
      <c r="N105" s="71"/>
      <c r="O105" s="71"/>
      <c r="P105" s="71"/>
      <c r="Q105" s="71"/>
      <c r="R105" s="81"/>
    </row>
    <row r="106" spans="2:23" ht="15.95" customHeight="1">
      <c r="B106" s="79"/>
      <c r="C106" s="80">
        <v>17</v>
      </c>
      <c r="D106" s="1318">
        <v>32305</v>
      </c>
      <c r="E106" s="82"/>
      <c r="F106" s="85" t="s">
        <v>47</v>
      </c>
      <c r="G106" s="86" t="s">
        <v>924</v>
      </c>
      <c r="H106" s="190" t="s">
        <v>925</v>
      </c>
      <c r="I106" s="178" t="s">
        <v>5054</v>
      </c>
      <c r="J106" s="1198" t="str">
        <f>VLOOKUP(I106,'รหัส 1-2562-ม.ปลาย'!$B$12:$C$87,2)</f>
        <v>ดาราศาสตร์</v>
      </c>
      <c r="K106" s="71"/>
      <c r="L106" s="71"/>
      <c r="M106" s="71"/>
      <c r="N106" s="71"/>
      <c r="O106" s="71"/>
      <c r="P106" s="71"/>
      <c r="Q106" s="71"/>
      <c r="R106" s="81"/>
    </row>
    <row r="107" spans="2:23" ht="15.95" customHeight="1">
      <c r="B107" s="79"/>
      <c r="C107" s="80">
        <v>18</v>
      </c>
      <c r="D107" s="1318">
        <v>32315</v>
      </c>
      <c r="E107" s="82"/>
      <c r="F107" s="85" t="s">
        <v>47</v>
      </c>
      <c r="G107" s="86" t="s">
        <v>926</v>
      </c>
      <c r="H107" s="192" t="s">
        <v>927</v>
      </c>
      <c r="I107" s="178" t="s">
        <v>4997</v>
      </c>
      <c r="J107" s="1198" t="str">
        <f>VLOOKUP(I107,'รหัส 1-2562-ม.ปลาย'!$B$12:$C$87,2)</f>
        <v>เด็กช่างถ่ายภาพ</v>
      </c>
      <c r="K107" s="71"/>
      <c r="L107" s="71"/>
      <c r="M107" s="71"/>
      <c r="N107" s="71"/>
      <c r="O107" s="71"/>
      <c r="P107" s="71"/>
      <c r="Q107" s="71"/>
      <c r="R107" s="81"/>
    </row>
    <row r="108" spans="2:23" ht="15.95" customHeight="1">
      <c r="B108" s="79"/>
      <c r="C108" s="80">
        <v>19</v>
      </c>
      <c r="D108" s="1318">
        <v>32330</v>
      </c>
      <c r="E108" s="82"/>
      <c r="F108" s="85" t="s">
        <v>47</v>
      </c>
      <c r="G108" s="86" t="s">
        <v>845</v>
      </c>
      <c r="H108" s="190" t="s">
        <v>928</v>
      </c>
      <c r="I108" s="178" t="s">
        <v>4998</v>
      </c>
      <c r="J108" s="1198" t="str">
        <f>VLOOKUP(I108,'รหัส 1-2562-ม.ปลาย'!$B$12:$C$87,2)</f>
        <v>นักประดิษฐ์น้อย</v>
      </c>
      <c r="K108" s="71"/>
      <c r="L108" s="71"/>
      <c r="M108" s="71"/>
      <c r="N108" s="71"/>
      <c r="O108" s="71"/>
      <c r="P108" s="71"/>
      <c r="Q108" s="71"/>
      <c r="R108" s="81"/>
    </row>
    <row r="109" spans="2:23" ht="15.95" customHeight="1">
      <c r="B109" s="79"/>
      <c r="C109" s="80">
        <v>20</v>
      </c>
      <c r="D109" s="1318">
        <v>32372</v>
      </c>
      <c r="E109" s="82"/>
      <c r="F109" s="85" t="s">
        <v>47</v>
      </c>
      <c r="G109" s="86" t="s">
        <v>929</v>
      </c>
      <c r="H109" s="192" t="s">
        <v>930</v>
      </c>
      <c r="I109" s="178" t="s">
        <v>4998</v>
      </c>
      <c r="J109" s="1198" t="str">
        <f>VLOOKUP(I109,'รหัส 1-2562-ม.ปลาย'!$B$12:$C$87,2)</f>
        <v>นักประดิษฐ์น้อย</v>
      </c>
      <c r="K109" s="71"/>
      <c r="L109" s="71"/>
      <c r="M109" s="71"/>
      <c r="N109" s="71"/>
      <c r="O109" s="71"/>
      <c r="P109" s="71"/>
      <c r="Q109" s="71"/>
      <c r="R109" s="81"/>
    </row>
    <row r="110" spans="2:23" ht="15.95" customHeight="1">
      <c r="B110" s="79"/>
      <c r="C110" s="80">
        <v>21</v>
      </c>
      <c r="D110" s="1318">
        <v>32382</v>
      </c>
      <c r="E110" s="82"/>
      <c r="F110" s="85" t="s">
        <v>47</v>
      </c>
      <c r="G110" s="86" t="s">
        <v>931</v>
      </c>
      <c r="H110" s="190" t="s">
        <v>932</v>
      </c>
      <c r="I110" s="178" t="s">
        <v>5053</v>
      </c>
      <c r="J110" s="1198" t="str">
        <f>VLOOKUP(I110,'รหัส 1-2562-ม.ปลาย'!$B$12:$C$87,2)</f>
        <v>จรวด  ขวดน้ำ</v>
      </c>
      <c r="K110" s="71"/>
      <c r="L110" s="71"/>
      <c r="M110" s="71"/>
      <c r="N110" s="71"/>
      <c r="O110" s="71"/>
      <c r="P110" s="71"/>
      <c r="Q110" s="71"/>
      <c r="R110" s="81"/>
    </row>
    <row r="111" spans="2:23" ht="15.95" customHeight="1">
      <c r="B111" s="79"/>
      <c r="C111" s="80">
        <v>22</v>
      </c>
      <c r="D111" s="1318">
        <v>32386</v>
      </c>
      <c r="E111" s="82"/>
      <c r="F111" s="85" t="s">
        <v>47</v>
      </c>
      <c r="G111" s="86" t="s">
        <v>933</v>
      </c>
      <c r="H111" s="190" t="s">
        <v>934</v>
      </c>
      <c r="I111" s="178" t="s">
        <v>5053</v>
      </c>
      <c r="J111" s="1198" t="str">
        <f>VLOOKUP(I111,'รหัส 1-2562-ม.ปลาย'!$B$12:$C$87,2)</f>
        <v>จรวด  ขวดน้ำ</v>
      </c>
      <c r="K111" s="71"/>
      <c r="L111" s="71"/>
      <c r="M111" s="71"/>
      <c r="N111" s="71"/>
      <c r="O111" s="71"/>
      <c r="P111" s="71"/>
      <c r="Q111" s="71"/>
      <c r="R111" s="81"/>
    </row>
    <row r="112" spans="2:23" ht="15.95" customHeight="1">
      <c r="B112" s="79"/>
      <c r="C112" s="80">
        <v>23</v>
      </c>
      <c r="D112" s="1318">
        <v>32388</v>
      </c>
      <c r="E112" s="82"/>
      <c r="F112" s="85" t="s">
        <v>47</v>
      </c>
      <c r="G112" s="86" t="s">
        <v>935</v>
      </c>
      <c r="H112" s="192" t="s">
        <v>936</v>
      </c>
      <c r="I112" s="178" t="s">
        <v>5053</v>
      </c>
      <c r="J112" s="1198" t="str">
        <f>VLOOKUP(I112,'รหัส 1-2562-ม.ปลาย'!$B$12:$C$87,2)</f>
        <v>จรวด  ขวดน้ำ</v>
      </c>
      <c r="K112" s="71"/>
      <c r="L112" s="71"/>
      <c r="M112" s="71"/>
      <c r="N112" s="71"/>
      <c r="O112" s="71"/>
      <c r="P112" s="71"/>
      <c r="Q112" s="71"/>
      <c r="R112" s="81"/>
    </row>
    <row r="113" spans="2:24" ht="15.95" customHeight="1">
      <c r="B113" s="79"/>
      <c r="C113" s="80">
        <v>24</v>
      </c>
      <c r="D113" s="1318">
        <v>32391</v>
      </c>
      <c r="E113" s="82"/>
      <c r="F113" s="85" t="s">
        <v>47</v>
      </c>
      <c r="G113" s="86" t="s">
        <v>937</v>
      </c>
      <c r="H113" s="190" t="s">
        <v>938</v>
      </c>
      <c r="I113" s="178" t="s">
        <v>4998</v>
      </c>
      <c r="J113" s="1198" t="str">
        <f>VLOOKUP(I113,'รหัส 1-2562-ม.ปลาย'!$B$12:$C$87,2)</f>
        <v>นักประดิษฐ์น้อย</v>
      </c>
      <c r="K113" s="193"/>
      <c r="L113" s="193"/>
      <c r="M113" s="193"/>
      <c r="N113" s="193"/>
      <c r="O113" s="193"/>
      <c r="P113" s="193"/>
      <c r="Q113" s="193"/>
      <c r="R113" s="81"/>
    </row>
    <row r="114" spans="2:24" ht="15.95" customHeight="1">
      <c r="B114" s="79"/>
      <c r="C114" s="80">
        <v>25</v>
      </c>
      <c r="D114" s="1318">
        <v>32394</v>
      </c>
      <c r="E114" s="82"/>
      <c r="F114" s="85" t="s">
        <v>47</v>
      </c>
      <c r="G114" s="86" t="s">
        <v>939</v>
      </c>
      <c r="H114" s="190" t="s">
        <v>940</v>
      </c>
      <c r="I114" s="178" t="s">
        <v>5053</v>
      </c>
      <c r="J114" s="1198" t="str">
        <f>VLOOKUP(I114,'รหัส 1-2562-ม.ปลาย'!$B$12:$C$87,2)</f>
        <v>จรวด  ขวดน้ำ</v>
      </c>
      <c r="K114" s="193"/>
      <c r="L114" s="193"/>
      <c r="M114" s="193"/>
      <c r="N114" s="193"/>
      <c r="O114" s="193"/>
      <c r="P114" s="193"/>
      <c r="Q114" s="193"/>
      <c r="R114" s="71"/>
    </row>
    <row r="115" spans="2:24" ht="15.95" customHeight="1">
      <c r="B115" s="79"/>
      <c r="C115" s="80">
        <v>26</v>
      </c>
      <c r="D115" s="1318">
        <v>32426</v>
      </c>
      <c r="E115" s="82"/>
      <c r="F115" s="85" t="s">
        <v>47</v>
      </c>
      <c r="G115" s="86" t="s">
        <v>941</v>
      </c>
      <c r="H115" s="192" t="s">
        <v>942</v>
      </c>
      <c r="I115" s="178" t="s">
        <v>5054</v>
      </c>
      <c r="J115" s="1198" t="str">
        <f>VLOOKUP(I115,'รหัส 1-2562-ม.ปลาย'!$B$12:$C$87,2)</f>
        <v>ดาราศาสตร์</v>
      </c>
      <c r="K115" s="193"/>
      <c r="L115" s="193"/>
      <c r="M115" s="193"/>
      <c r="N115" s="193"/>
      <c r="O115" s="193"/>
      <c r="P115" s="193"/>
      <c r="Q115" s="193"/>
      <c r="R115" s="71"/>
    </row>
    <row r="116" spans="2:24" ht="15.95" customHeight="1">
      <c r="B116" s="79"/>
      <c r="C116" s="80">
        <v>27</v>
      </c>
      <c r="D116" s="1318">
        <v>32530</v>
      </c>
      <c r="E116" s="82"/>
      <c r="F116" s="85" t="s">
        <v>47</v>
      </c>
      <c r="G116" s="86" t="s">
        <v>777</v>
      </c>
      <c r="H116" s="190" t="s">
        <v>943</v>
      </c>
      <c r="I116" s="178" t="s">
        <v>5054</v>
      </c>
      <c r="J116" s="1198" t="str">
        <f>VLOOKUP(I116,'รหัส 1-2562-ม.ปลาย'!$B$12:$C$87,2)</f>
        <v>ดาราศาสตร์</v>
      </c>
      <c r="K116" s="193"/>
      <c r="L116" s="193"/>
      <c r="M116" s="193"/>
      <c r="N116" s="193"/>
      <c r="O116" s="193"/>
      <c r="P116" s="193"/>
      <c r="Q116" s="193"/>
      <c r="R116" s="71"/>
    </row>
    <row r="117" spans="2:24" ht="15.95" customHeight="1">
      <c r="B117" s="79"/>
      <c r="C117" s="80">
        <v>28</v>
      </c>
      <c r="D117" s="1318">
        <v>32586</v>
      </c>
      <c r="E117" s="82"/>
      <c r="F117" s="85" t="s">
        <v>47</v>
      </c>
      <c r="G117" s="86" t="s">
        <v>944</v>
      </c>
      <c r="H117" s="190" t="s">
        <v>945</v>
      </c>
      <c r="I117" s="178" t="s">
        <v>5054</v>
      </c>
      <c r="J117" s="1198" t="str">
        <f>VLOOKUP(I117,'รหัส 1-2562-ม.ปลาย'!$B$12:$C$87,2)</f>
        <v>ดาราศาสตร์</v>
      </c>
      <c r="K117" s="193"/>
      <c r="L117" s="193"/>
      <c r="M117" s="193"/>
      <c r="N117" s="193"/>
      <c r="O117" s="193"/>
      <c r="P117" s="193"/>
      <c r="Q117" s="193"/>
      <c r="R117" s="71"/>
    </row>
    <row r="118" spans="2:24" ht="15.95" customHeight="1">
      <c r="B118" s="79"/>
      <c r="C118" s="80">
        <v>29</v>
      </c>
      <c r="D118" s="1318">
        <v>32697</v>
      </c>
      <c r="E118" s="82"/>
      <c r="F118" s="85" t="s">
        <v>47</v>
      </c>
      <c r="G118" s="86" t="s">
        <v>946</v>
      </c>
      <c r="H118" s="190" t="s">
        <v>947</v>
      </c>
      <c r="I118" s="178" t="s">
        <v>4998</v>
      </c>
      <c r="J118" s="1198" t="str">
        <f>VLOOKUP(I118,'รหัส 1-2562-ม.ปลาย'!$B$12:$C$87,2)</f>
        <v>นักประดิษฐ์น้อย</v>
      </c>
      <c r="K118" s="193"/>
      <c r="L118" s="193"/>
      <c r="M118" s="193"/>
      <c r="N118" s="193"/>
      <c r="O118" s="193"/>
      <c r="P118" s="193"/>
      <c r="Q118" s="193"/>
      <c r="R118" s="71"/>
    </row>
    <row r="119" spans="2:24" ht="15.95" customHeight="1">
      <c r="B119" s="79"/>
      <c r="C119" s="80">
        <v>30</v>
      </c>
      <c r="D119" s="1325">
        <v>33929</v>
      </c>
      <c r="E119" s="327"/>
      <c r="F119" s="85" t="s">
        <v>47</v>
      </c>
      <c r="G119" s="86" t="s">
        <v>951</v>
      </c>
      <c r="H119" s="190" t="s">
        <v>952</v>
      </c>
      <c r="I119" s="178" t="s">
        <v>4993</v>
      </c>
      <c r="J119" s="1198" t="str">
        <f>VLOOKUP(I119,'รหัส 1-2562-ม.ปลาย'!$B$12:$C$87,2)</f>
        <v>ศิลปะผ่านเลนส์</v>
      </c>
      <c r="K119" s="193"/>
      <c r="L119" s="193"/>
      <c r="M119" s="193"/>
      <c r="N119" s="193"/>
      <c r="O119" s="193"/>
      <c r="P119" s="193"/>
      <c r="Q119" s="193"/>
      <c r="R119" s="81"/>
    </row>
    <row r="120" spans="2:24" ht="15.95" customHeight="1">
      <c r="B120" s="79"/>
      <c r="C120" s="80">
        <v>31</v>
      </c>
      <c r="D120" s="1325">
        <v>33941</v>
      </c>
      <c r="E120" s="327"/>
      <c r="F120" s="85" t="s">
        <v>47</v>
      </c>
      <c r="G120" s="86" t="s">
        <v>957</v>
      </c>
      <c r="H120" s="192" t="s">
        <v>958</v>
      </c>
      <c r="I120" s="178" t="s">
        <v>4997</v>
      </c>
      <c r="J120" s="1198" t="str">
        <f>VLOOKUP(I120,'รหัส 1-2562-ม.ปลาย'!$B$12:$C$87,2)</f>
        <v>เด็กช่างถ่ายภาพ</v>
      </c>
      <c r="K120" s="193"/>
      <c r="L120" s="193"/>
      <c r="M120" s="193"/>
      <c r="N120" s="193"/>
      <c r="O120" s="193"/>
      <c r="P120" s="193"/>
      <c r="Q120" s="193"/>
      <c r="R120" s="71"/>
    </row>
    <row r="121" spans="2:24" ht="15.95" customHeight="1">
      <c r="B121" s="79"/>
      <c r="C121" s="80">
        <v>32</v>
      </c>
      <c r="D121" s="1325">
        <v>33943</v>
      </c>
      <c r="E121" s="327"/>
      <c r="F121" s="85" t="s">
        <v>47</v>
      </c>
      <c r="G121" s="86" t="s">
        <v>961</v>
      </c>
      <c r="H121" s="192" t="s">
        <v>962</v>
      </c>
      <c r="I121" s="178" t="s">
        <v>5054</v>
      </c>
      <c r="J121" s="1198" t="str">
        <f>VLOOKUP(I121,'รหัส 1-2562-ม.ปลาย'!$B$12:$C$87,2)</f>
        <v>ดาราศาสตร์</v>
      </c>
      <c r="K121" s="193"/>
      <c r="L121" s="193"/>
      <c r="M121" s="193"/>
      <c r="N121" s="193"/>
      <c r="O121" s="193"/>
      <c r="P121" s="193"/>
      <c r="Q121" s="193"/>
      <c r="R121" s="71"/>
    </row>
    <row r="122" spans="2:24" ht="15.95" customHeight="1">
      <c r="B122" s="79"/>
      <c r="C122" s="80">
        <v>33</v>
      </c>
      <c r="D122" s="1325">
        <v>33957</v>
      </c>
      <c r="E122" s="330" t="s">
        <v>948</v>
      </c>
      <c r="F122" s="85" t="s">
        <v>47</v>
      </c>
      <c r="G122" s="86" t="s">
        <v>949</v>
      </c>
      <c r="H122" s="190" t="s">
        <v>950</v>
      </c>
      <c r="I122" s="178" t="s">
        <v>4998</v>
      </c>
      <c r="J122" s="1198" t="str">
        <f>VLOOKUP(I122,'รหัส 1-2562-ม.ปลาย'!$B$12:$C$87,2)</f>
        <v>นักประดิษฐ์น้อย</v>
      </c>
      <c r="K122" s="193"/>
      <c r="L122" s="193"/>
      <c r="M122" s="193"/>
      <c r="N122" s="193"/>
      <c r="O122" s="193"/>
      <c r="P122" s="193"/>
      <c r="Q122" s="193"/>
      <c r="R122" s="81"/>
    </row>
    <row r="123" spans="2:24" ht="15.95" customHeight="1">
      <c r="B123" s="79"/>
      <c r="C123" s="80">
        <v>34</v>
      </c>
      <c r="D123" s="1325">
        <v>33964</v>
      </c>
      <c r="E123" s="327"/>
      <c r="F123" s="85" t="s">
        <v>47</v>
      </c>
      <c r="G123" s="86" t="s">
        <v>953</v>
      </c>
      <c r="H123" s="192" t="s">
        <v>954</v>
      </c>
      <c r="I123" s="178" t="s">
        <v>4997</v>
      </c>
      <c r="J123" s="1198" t="str">
        <f>VLOOKUP(I123,'รหัส 1-2562-ม.ปลาย'!$B$12:$C$87,2)</f>
        <v>เด็กช่างถ่ายภาพ</v>
      </c>
      <c r="K123" s="193"/>
      <c r="L123" s="193"/>
      <c r="M123" s="193"/>
      <c r="N123" s="193"/>
      <c r="O123" s="193"/>
      <c r="P123" s="193"/>
      <c r="Q123" s="193"/>
      <c r="R123" s="71"/>
    </row>
    <row r="124" spans="2:24" ht="15.95" customHeight="1">
      <c r="B124" s="79"/>
      <c r="C124" s="80">
        <v>35</v>
      </c>
      <c r="D124" s="1325">
        <v>33973</v>
      </c>
      <c r="E124" s="327"/>
      <c r="F124" s="85" t="s">
        <v>47</v>
      </c>
      <c r="G124" s="86" t="s">
        <v>959</v>
      </c>
      <c r="H124" s="192" t="s">
        <v>960</v>
      </c>
      <c r="I124" s="178" t="s">
        <v>4998</v>
      </c>
      <c r="J124" s="1198" t="str">
        <f>VLOOKUP(I124,'รหัส 1-2562-ม.ปลาย'!$B$12:$C$87,2)</f>
        <v>นักประดิษฐ์น้อย</v>
      </c>
      <c r="K124" s="193"/>
      <c r="L124" s="193"/>
      <c r="M124" s="193"/>
      <c r="N124" s="193"/>
      <c r="O124" s="193"/>
      <c r="P124" s="193"/>
      <c r="Q124" s="193"/>
      <c r="R124" s="81"/>
    </row>
    <row r="125" spans="2:24" ht="15.95" customHeight="1">
      <c r="B125" s="79"/>
      <c r="C125" s="67">
        <v>36</v>
      </c>
      <c r="D125" s="1325">
        <v>33978</v>
      </c>
      <c r="E125" s="327"/>
      <c r="F125" s="85" t="s">
        <v>47</v>
      </c>
      <c r="G125" s="86" t="s">
        <v>955</v>
      </c>
      <c r="H125" s="192" t="s">
        <v>956</v>
      </c>
      <c r="I125" s="178" t="s">
        <v>4998</v>
      </c>
      <c r="J125" s="1198" t="str">
        <f>VLOOKUP(I125,'รหัส 1-2562-ม.ปลาย'!$B$12:$C$87,2)</f>
        <v>นักประดิษฐ์น้อย</v>
      </c>
      <c r="K125" s="193"/>
      <c r="L125" s="193"/>
      <c r="M125" s="193"/>
      <c r="N125" s="193"/>
      <c r="O125" s="193"/>
      <c r="P125" s="193"/>
      <c r="Q125" s="193"/>
      <c r="R125" s="81"/>
      <c r="T125" s="808" t="s">
        <v>2121</v>
      </c>
      <c r="U125" s="400"/>
      <c r="V125" s="401"/>
    </row>
    <row r="126" spans="2:24" ht="15.95" customHeight="1">
      <c r="B126" s="72"/>
      <c r="C126" s="72"/>
      <c r="D126" s="1316"/>
      <c r="E126" s="73"/>
      <c r="H126" s="194"/>
      <c r="I126" s="72"/>
      <c r="J126" s="1311"/>
      <c r="K126" s="194"/>
      <c r="L126" s="194"/>
      <c r="M126" s="194"/>
      <c r="N126" s="194"/>
      <c r="O126" s="194"/>
      <c r="P126" s="194"/>
      <c r="Q126" s="194"/>
      <c r="R126" s="83"/>
    </row>
    <row r="127" spans="2:24" s="185" customFormat="1" ht="15.95" customHeight="1">
      <c r="B127" s="72"/>
      <c r="C127" s="72"/>
      <c r="D127" s="1327"/>
      <c r="E127" s="83"/>
      <c r="F127" s="87"/>
      <c r="G127" s="87"/>
      <c r="H127" s="194"/>
      <c r="I127" s="72"/>
      <c r="J127" s="1225"/>
      <c r="K127" s="194"/>
      <c r="L127" s="194"/>
      <c r="M127" s="194"/>
      <c r="N127" s="194"/>
      <c r="O127" s="194"/>
      <c r="P127" s="194"/>
      <c r="Q127" s="194"/>
      <c r="R127" s="83"/>
      <c r="X127" s="205"/>
    </row>
    <row r="128" spans="2:24" s="185" customFormat="1" ht="15.95" customHeight="1">
      <c r="B128" s="73"/>
      <c r="C128" s="73"/>
      <c r="D128" s="1316"/>
      <c r="E128" s="73"/>
      <c r="F128" s="87"/>
      <c r="G128" s="87"/>
      <c r="H128" s="87"/>
      <c r="I128" s="72"/>
      <c r="J128" s="1225"/>
      <c r="K128" s="87"/>
      <c r="L128" s="87"/>
      <c r="M128" s="87"/>
      <c r="N128" s="87"/>
      <c r="O128" s="87"/>
      <c r="P128" s="87"/>
      <c r="Q128" s="87"/>
      <c r="R128" s="73"/>
      <c r="X128" s="205"/>
    </row>
    <row r="129" spans="2:24" s="185" customFormat="1" ht="15.95" customHeight="1">
      <c r="B129" s="73"/>
      <c r="C129" s="73"/>
      <c r="D129" s="1316"/>
      <c r="E129" s="73"/>
      <c r="F129" s="87"/>
      <c r="G129" s="87"/>
      <c r="H129" s="87"/>
      <c r="I129" s="72"/>
      <c r="J129" s="1225"/>
      <c r="K129" s="87"/>
      <c r="L129" s="87"/>
      <c r="M129" s="87"/>
      <c r="N129" s="87"/>
      <c r="O129" s="87"/>
      <c r="P129" s="87"/>
      <c r="Q129" s="87"/>
      <c r="R129" s="73"/>
      <c r="X129" s="205"/>
    </row>
    <row r="130" spans="2:24" s="185" customFormat="1" ht="15.95" customHeight="1">
      <c r="B130" s="1367"/>
      <c r="C130" s="1367"/>
      <c r="D130" s="1367"/>
      <c r="E130" s="1367"/>
      <c r="F130" s="1367"/>
      <c r="G130" s="1367"/>
      <c r="H130" s="1367"/>
      <c r="I130" s="1367"/>
      <c r="J130" s="1367"/>
      <c r="K130" s="1367"/>
      <c r="L130" s="1367"/>
      <c r="M130" s="1367"/>
      <c r="N130" s="1367"/>
      <c r="O130" s="1367"/>
      <c r="P130" s="1367"/>
      <c r="Q130" s="1367"/>
      <c r="R130" s="1367"/>
      <c r="T130" s="1367"/>
      <c r="U130" s="1367"/>
      <c r="X130" s="205"/>
    </row>
    <row r="131" spans="2:24" s="185" customFormat="1" ht="15.95" customHeight="1">
      <c r="B131" s="73"/>
      <c r="C131" s="73"/>
      <c r="D131" s="1316"/>
      <c r="E131" s="73"/>
      <c r="F131" s="87"/>
      <c r="G131" s="87"/>
      <c r="H131" s="87"/>
      <c r="I131" s="72"/>
      <c r="J131" s="1225"/>
      <c r="K131" s="87"/>
      <c r="L131" s="87"/>
      <c r="M131" s="87"/>
      <c r="N131" s="87"/>
      <c r="O131" s="87"/>
      <c r="P131" s="87"/>
      <c r="Q131" s="87"/>
      <c r="R131" s="73"/>
      <c r="X131" s="205"/>
    </row>
    <row r="132" spans="2:24" ht="15.95" customHeight="1">
      <c r="B132" s="78"/>
      <c r="C132" s="306" t="s">
        <v>1</v>
      </c>
      <c r="D132" s="1317" t="s">
        <v>2</v>
      </c>
      <c r="E132" s="307" t="s">
        <v>760</v>
      </c>
      <c r="F132" s="308" t="s">
        <v>2113</v>
      </c>
      <c r="G132" s="309" t="s">
        <v>2114</v>
      </c>
      <c r="H132" s="310" t="s">
        <v>2115</v>
      </c>
      <c r="I132" s="310" t="s">
        <v>4793</v>
      </c>
      <c r="J132" s="1310" t="s">
        <v>4794</v>
      </c>
      <c r="K132" s="310" t="s">
        <v>5081</v>
      </c>
      <c r="L132" s="310" t="s">
        <v>4795</v>
      </c>
      <c r="M132" s="256"/>
      <c r="N132" s="256"/>
      <c r="O132" s="256"/>
      <c r="P132" s="256"/>
      <c r="Q132" s="256"/>
      <c r="R132" s="256"/>
    </row>
    <row r="133" spans="2:24" ht="15.95" customHeight="1">
      <c r="B133" s="79"/>
      <c r="C133" s="80">
        <v>1</v>
      </c>
      <c r="D133" s="1318">
        <v>32282</v>
      </c>
      <c r="E133" s="82"/>
      <c r="F133" s="85" t="s">
        <v>46</v>
      </c>
      <c r="G133" s="196" t="s">
        <v>973</v>
      </c>
      <c r="H133" s="190" t="s">
        <v>974</v>
      </c>
      <c r="I133" s="178" t="s">
        <v>5005</v>
      </c>
      <c r="J133" s="1198" t="str">
        <f>VLOOKUP(I133,'รหัส 1-2562-ม.ปลาย'!$B$12:$C$87,2)</f>
        <v>หมากล้อม</v>
      </c>
      <c r="K133" s="71"/>
      <c r="L133" s="71"/>
      <c r="M133" s="71"/>
      <c r="N133" s="220"/>
      <c r="O133" s="71"/>
      <c r="P133" s="71"/>
      <c r="Q133" s="71"/>
      <c r="R133" s="81"/>
    </row>
    <row r="134" spans="2:24" ht="15.95" customHeight="1">
      <c r="B134" s="79"/>
      <c r="C134" s="80">
        <v>2</v>
      </c>
      <c r="D134" s="1318">
        <v>32287</v>
      </c>
      <c r="E134" s="82"/>
      <c r="F134" s="85" t="s">
        <v>46</v>
      </c>
      <c r="G134" s="196" t="s">
        <v>979</v>
      </c>
      <c r="H134" s="192" t="s">
        <v>980</v>
      </c>
      <c r="I134" s="178" t="s">
        <v>5059</v>
      </c>
      <c r="J134" s="1198" t="str">
        <f>VLOOKUP(I134,'รหัส 1-2562-ม.ปลาย'!$B$12:$C$87,2)</f>
        <v>งานโสตน่ารู้  เกมสนุกน่ารัก</v>
      </c>
      <c r="K134" s="71"/>
      <c r="L134" s="71"/>
      <c r="M134" s="71"/>
      <c r="N134" s="221"/>
      <c r="O134" s="71"/>
      <c r="P134" s="71"/>
      <c r="Q134" s="71"/>
      <c r="R134" s="81"/>
    </row>
    <row r="135" spans="2:24" ht="15.95" customHeight="1">
      <c r="B135" s="79"/>
      <c r="C135" s="80">
        <v>3</v>
      </c>
      <c r="D135" s="1318">
        <v>32318</v>
      </c>
      <c r="E135" s="82"/>
      <c r="F135" s="85" t="s">
        <v>46</v>
      </c>
      <c r="G135" s="196" t="s">
        <v>963</v>
      </c>
      <c r="H135" s="190" t="s">
        <v>964</v>
      </c>
      <c r="I135" s="178" t="s">
        <v>5044</v>
      </c>
      <c r="J135" s="1198" t="str">
        <f>VLOOKUP(I135,'รหัส 1-2562-ม.ปลาย'!$B$12:$C$87,2)</f>
        <v>Eco Club</v>
      </c>
      <c r="K135" s="71"/>
      <c r="L135" s="71"/>
      <c r="M135" s="71"/>
      <c r="N135" s="71"/>
      <c r="O135" s="71"/>
      <c r="P135" s="71"/>
      <c r="Q135" s="71"/>
      <c r="R135" s="81"/>
    </row>
    <row r="136" spans="2:24" ht="15.95" customHeight="1">
      <c r="B136" s="79"/>
      <c r="C136" s="80">
        <v>4</v>
      </c>
      <c r="D136" s="1318">
        <v>32321</v>
      </c>
      <c r="E136" s="82"/>
      <c r="F136" s="85" t="s">
        <v>46</v>
      </c>
      <c r="G136" s="196" t="s">
        <v>967</v>
      </c>
      <c r="H136" s="190" t="s">
        <v>968</v>
      </c>
      <c r="I136" s="178" t="s">
        <v>5077</v>
      </c>
      <c r="J136" s="1198" t="str">
        <f>VLOOKUP(I136,'รหัส 1-2562-ม.ปลาย'!$B$12:$C$87,2)</f>
        <v>นักศึกษาวิชาทหาร</v>
      </c>
      <c r="K136" s="71"/>
      <c r="L136" s="71"/>
      <c r="M136" s="71"/>
      <c r="N136" s="71"/>
      <c r="O136" s="71"/>
      <c r="P136" s="71"/>
      <c r="Q136" s="71"/>
      <c r="R136" s="81"/>
    </row>
    <row r="137" spans="2:24" ht="15.95" customHeight="1">
      <c r="B137" s="79"/>
      <c r="C137" s="80">
        <v>5</v>
      </c>
      <c r="D137" s="1318">
        <v>32324</v>
      </c>
      <c r="E137" s="82"/>
      <c r="F137" s="85" t="s">
        <v>46</v>
      </c>
      <c r="G137" s="196" t="s">
        <v>829</v>
      </c>
      <c r="H137" s="190" t="s">
        <v>975</v>
      </c>
      <c r="I137" s="178" t="s">
        <v>5042</v>
      </c>
      <c r="J137" s="1198" t="str">
        <f>VLOOKUP(I137,'รหัส 1-2562-ม.ปลาย'!$B$12:$C$87,2)</f>
        <v>MEP Chanel T Club</v>
      </c>
      <c r="K137" s="71"/>
      <c r="L137" s="71"/>
      <c r="M137" s="71"/>
      <c r="N137" s="71"/>
      <c r="O137" s="71"/>
      <c r="P137" s="71"/>
      <c r="Q137" s="71"/>
      <c r="R137" s="81"/>
    </row>
    <row r="138" spans="2:24" ht="15.95" customHeight="1">
      <c r="B138" s="79"/>
      <c r="C138" s="80">
        <v>6</v>
      </c>
      <c r="D138" s="1318">
        <v>32325</v>
      </c>
      <c r="E138" s="82"/>
      <c r="F138" s="85" t="s">
        <v>46</v>
      </c>
      <c r="G138" s="196" t="s">
        <v>976</v>
      </c>
      <c r="H138" s="190" t="s">
        <v>977</v>
      </c>
      <c r="I138" s="178" t="s">
        <v>5044</v>
      </c>
      <c r="J138" s="1198" t="str">
        <f>VLOOKUP(I138,'รหัส 1-2562-ม.ปลาย'!$B$12:$C$87,2)</f>
        <v>Eco Club</v>
      </c>
      <c r="K138" s="71"/>
      <c r="L138" s="71"/>
      <c r="M138" s="71"/>
      <c r="N138" s="71"/>
      <c r="O138" s="71"/>
      <c r="P138" s="71"/>
      <c r="Q138" s="71"/>
      <c r="R138" s="81"/>
    </row>
    <row r="139" spans="2:24" ht="15.95" customHeight="1">
      <c r="B139" s="79"/>
      <c r="C139" s="80">
        <v>7</v>
      </c>
      <c r="D139" s="1318">
        <v>32404</v>
      </c>
      <c r="E139" s="82"/>
      <c r="F139" s="85" t="s">
        <v>46</v>
      </c>
      <c r="G139" s="196" t="s">
        <v>965</v>
      </c>
      <c r="H139" s="190" t="s">
        <v>966</v>
      </c>
      <c r="I139" s="178" t="s">
        <v>5077</v>
      </c>
      <c r="J139" s="1198" t="str">
        <f>VLOOKUP(I139,'รหัส 1-2562-ม.ปลาย'!$B$12:$C$87,2)</f>
        <v>นักศึกษาวิชาทหาร</v>
      </c>
      <c r="K139" s="71"/>
      <c r="L139" s="71"/>
      <c r="M139" s="71"/>
      <c r="N139" s="71"/>
      <c r="O139" s="71"/>
      <c r="P139" s="71"/>
      <c r="Q139" s="71"/>
      <c r="R139" s="81"/>
    </row>
    <row r="140" spans="2:24" ht="15.95" customHeight="1">
      <c r="B140" s="79"/>
      <c r="C140" s="80">
        <v>8</v>
      </c>
      <c r="D140" s="1318">
        <v>32414</v>
      </c>
      <c r="E140" s="82"/>
      <c r="F140" s="85" t="s">
        <v>46</v>
      </c>
      <c r="G140" s="196" t="s">
        <v>971</v>
      </c>
      <c r="H140" s="190" t="s">
        <v>972</v>
      </c>
      <c r="I140" s="178" t="s">
        <v>5077</v>
      </c>
      <c r="J140" s="1198" t="str">
        <f>VLOOKUP(I140,'รหัส 1-2562-ม.ปลาย'!$B$12:$C$87,2)</f>
        <v>นักศึกษาวิชาทหาร</v>
      </c>
      <c r="K140" s="71"/>
      <c r="L140" s="71"/>
      <c r="M140" s="71"/>
      <c r="N140" s="71"/>
      <c r="O140" s="71"/>
      <c r="P140" s="71"/>
      <c r="Q140" s="71"/>
      <c r="R140" s="81"/>
    </row>
    <row r="141" spans="2:24" ht="15.95" customHeight="1">
      <c r="B141" s="79"/>
      <c r="C141" s="197">
        <v>9</v>
      </c>
      <c r="D141" s="1328">
        <v>33910</v>
      </c>
      <c r="E141" s="223"/>
      <c r="F141" s="227" t="s">
        <v>46</v>
      </c>
      <c r="G141" s="199" t="s">
        <v>969</v>
      </c>
      <c r="H141" s="191" t="s">
        <v>970</v>
      </c>
      <c r="I141" s="178" t="s">
        <v>5077</v>
      </c>
      <c r="J141" s="1198" t="str">
        <f>VLOOKUP(I141,'รหัส 1-2562-ม.ปลาย'!$B$12:$C$87,2)</f>
        <v>นักศึกษาวิชาทหาร</v>
      </c>
      <c r="K141" s="71"/>
      <c r="L141" s="71"/>
      <c r="M141" s="71"/>
      <c r="N141" s="71"/>
      <c r="O141" s="71"/>
      <c r="P141" s="71"/>
      <c r="Q141" s="71"/>
      <c r="R141" s="71"/>
      <c r="V141" s="442"/>
      <c r="W141" s="280"/>
    </row>
    <row r="142" spans="2:24" ht="15.95" customHeight="1">
      <c r="B142" s="72"/>
      <c r="C142" s="67">
        <v>10</v>
      </c>
      <c r="D142" s="1325">
        <v>33919</v>
      </c>
      <c r="E142" s="386"/>
      <c r="F142" s="85" t="s">
        <v>46</v>
      </c>
      <c r="G142" s="196" t="s">
        <v>978</v>
      </c>
      <c r="H142" s="192" t="s">
        <v>970</v>
      </c>
      <c r="I142" s="178" t="s">
        <v>5077</v>
      </c>
      <c r="J142" s="1198" t="str">
        <f>VLOOKUP(I142,'รหัส 1-2562-ม.ปลาย'!$B$12:$C$87,2)</f>
        <v>นักศึกษาวิชาทหาร</v>
      </c>
      <c r="K142" s="71"/>
      <c r="L142" s="71"/>
      <c r="M142" s="71"/>
      <c r="N142" s="71"/>
      <c r="O142" s="71"/>
      <c r="P142" s="71"/>
      <c r="Q142" s="71"/>
      <c r="R142" s="81"/>
      <c r="T142" s="301"/>
      <c r="U142" s="302"/>
      <c r="V142" s="303"/>
    </row>
    <row r="143" spans="2:24" ht="15.95" customHeight="1">
      <c r="B143" s="79"/>
      <c r="C143" s="258">
        <v>11</v>
      </c>
      <c r="D143" s="304">
        <v>31727</v>
      </c>
      <c r="E143" s="305" t="s">
        <v>496</v>
      </c>
      <c r="F143" s="259" t="s">
        <v>47</v>
      </c>
      <c r="G143" s="260" t="s">
        <v>2131</v>
      </c>
      <c r="H143" s="261" t="s">
        <v>2132</v>
      </c>
      <c r="I143" s="178" t="s">
        <v>5042</v>
      </c>
      <c r="J143" s="1198" t="str">
        <f>VLOOKUP(I143,'รหัส 1-2562-ม.ปลาย'!$B$12:$C$87,2)</f>
        <v>MEP Chanel T Club</v>
      </c>
      <c r="K143" s="75"/>
      <c r="L143" s="75"/>
      <c r="M143" s="71"/>
      <c r="N143" s="71"/>
      <c r="O143" s="71"/>
      <c r="P143" s="71"/>
      <c r="Q143" s="71"/>
      <c r="R143" s="81"/>
      <c r="T143" s="301"/>
      <c r="U143" s="302"/>
      <c r="V143" s="303"/>
    </row>
    <row r="144" spans="2:24" ht="15.95" customHeight="1">
      <c r="B144" s="79"/>
      <c r="C144" s="80">
        <v>12</v>
      </c>
      <c r="D144" s="1318">
        <v>32271</v>
      </c>
      <c r="E144" s="82"/>
      <c r="F144" s="85" t="s">
        <v>47</v>
      </c>
      <c r="G144" s="196" t="s">
        <v>1005</v>
      </c>
      <c r="H144" s="190" t="s">
        <v>1006</v>
      </c>
      <c r="I144" s="178" t="s">
        <v>5048</v>
      </c>
      <c r="J144" s="1198" t="str">
        <f>VLOOKUP(I144,'รหัส 1-2562-ม.ปลาย'!$B$12:$C$87,2)</f>
        <v>A-MATH1</v>
      </c>
      <c r="K144" s="71"/>
      <c r="L144" s="71"/>
      <c r="M144" s="71"/>
      <c r="N144" s="71"/>
      <c r="O144" s="71"/>
      <c r="P144" s="71"/>
      <c r="Q144" s="71"/>
      <c r="R144" s="81"/>
      <c r="T144" s="301"/>
      <c r="U144" s="302"/>
      <c r="V144" s="303"/>
    </row>
    <row r="145" spans="2:23" ht="15.95" customHeight="1">
      <c r="B145" s="79"/>
      <c r="C145" s="80">
        <v>13</v>
      </c>
      <c r="D145" s="1318">
        <v>32292</v>
      </c>
      <c r="E145" s="82"/>
      <c r="F145" s="85" t="s">
        <v>47</v>
      </c>
      <c r="G145" s="196" t="s">
        <v>993</v>
      </c>
      <c r="H145" s="190" t="s">
        <v>994</v>
      </c>
      <c r="I145" s="178" t="s">
        <v>5048</v>
      </c>
      <c r="J145" s="1198" t="str">
        <f>VLOOKUP(I145,'รหัส 1-2562-ม.ปลาย'!$B$12:$C$87,2)</f>
        <v>A-MATH1</v>
      </c>
      <c r="K145" s="71"/>
      <c r="L145" s="71"/>
      <c r="M145" s="71"/>
      <c r="N145" s="71"/>
      <c r="O145" s="71"/>
      <c r="P145" s="71"/>
      <c r="Q145" s="71"/>
      <c r="R145" s="81"/>
    </row>
    <row r="146" spans="2:23" ht="15.95" customHeight="1">
      <c r="B146" s="79"/>
      <c r="C146" s="80">
        <v>14</v>
      </c>
      <c r="D146" s="1318">
        <v>32298</v>
      </c>
      <c r="E146" s="82"/>
      <c r="F146" s="85" t="s">
        <v>47</v>
      </c>
      <c r="G146" s="196" t="s">
        <v>989</v>
      </c>
      <c r="H146" s="190" t="s">
        <v>990</v>
      </c>
      <c r="I146" s="178" t="s">
        <v>5059</v>
      </c>
      <c r="J146" s="1198" t="str">
        <f>VLOOKUP(I146,'รหัส 1-2562-ม.ปลาย'!$B$12:$C$87,2)</f>
        <v>งานโสตน่ารู้  เกมสนุกน่ารัก</v>
      </c>
      <c r="K146" s="71"/>
      <c r="L146" s="71"/>
      <c r="M146" s="71"/>
      <c r="N146" s="71"/>
      <c r="O146" s="71"/>
      <c r="P146" s="71"/>
      <c r="Q146" s="71"/>
      <c r="R146" s="81"/>
    </row>
    <row r="147" spans="2:23" ht="15.95" customHeight="1">
      <c r="B147" s="79"/>
      <c r="C147" s="80">
        <v>15</v>
      </c>
      <c r="D147" s="1318">
        <v>32327</v>
      </c>
      <c r="E147" s="82"/>
      <c r="F147" s="85" t="s">
        <v>47</v>
      </c>
      <c r="G147" s="196" t="s">
        <v>983</v>
      </c>
      <c r="H147" s="190" t="s">
        <v>984</v>
      </c>
      <c r="I147" s="178" t="s">
        <v>5059</v>
      </c>
      <c r="J147" s="1198" t="str">
        <f>VLOOKUP(I147,'รหัส 1-2562-ม.ปลาย'!$B$12:$C$87,2)</f>
        <v>งานโสตน่ารู้  เกมสนุกน่ารัก</v>
      </c>
      <c r="K147" s="71"/>
      <c r="L147" s="71"/>
      <c r="M147" s="71"/>
      <c r="N147" s="71"/>
      <c r="O147" s="71"/>
      <c r="P147" s="71"/>
      <c r="Q147" s="71"/>
      <c r="R147" s="81"/>
    </row>
    <row r="148" spans="2:23" ht="15.95" customHeight="1">
      <c r="B148" s="79"/>
      <c r="C148" s="80">
        <v>16</v>
      </c>
      <c r="D148" s="1318">
        <v>32331</v>
      </c>
      <c r="E148" s="82"/>
      <c r="F148" s="85" t="s">
        <v>47</v>
      </c>
      <c r="G148" s="196" t="s">
        <v>987</v>
      </c>
      <c r="H148" s="190" t="s">
        <v>988</v>
      </c>
      <c r="I148" s="178" t="s">
        <v>5059</v>
      </c>
      <c r="J148" s="1198" t="str">
        <f>VLOOKUP(I148,'รหัส 1-2562-ม.ปลาย'!$B$12:$C$87,2)</f>
        <v>งานโสตน่ารู้  เกมสนุกน่ารัก</v>
      </c>
      <c r="K148" s="71"/>
      <c r="L148" s="71"/>
      <c r="M148" s="71"/>
      <c r="N148" s="71"/>
      <c r="O148" s="71"/>
      <c r="P148" s="71"/>
      <c r="Q148" s="71"/>
      <c r="R148" s="81"/>
    </row>
    <row r="149" spans="2:23" ht="15.95" customHeight="1">
      <c r="B149" s="79"/>
      <c r="C149" s="80">
        <v>17</v>
      </c>
      <c r="D149" s="1318">
        <v>32333</v>
      </c>
      <c r="E149" s="82"/>
      <c r="F149" s="85" t="s">
        <v>47</v>
      </c>
      <c r="G149" s="196" t="s">
        <v>991</v>
      </c>
      <c r="H149" s="190" t="s">
        <v>992</v>
      </c>
      <c r="I149" s="178" t="s">
        <v>4995</v>
      </c>
      <c r="J149" s="1198" t="str">
        <f>VLOOKUP(I149,'รหัส 1-2562-ม.ปลาย'!$B$12:$C$87,2)</f>
        <v>E.D.drewing</v>
      </c>
      <c r="K149" s="71"/>
      <c r="L149" s="71"/>
      <c r="M149" s="71"/>
      <c r="N149" s="71"/>
      <c r="O149" s="71"/>
      <c r="P149" s="71"/>
      <c r="Q149" s="71"/>
      <c r="R149" s="81"/>
    </row>
    <row r="150" spans="2:23" ht="15.95" customHeight="1">
      <c r="B150" s="79"/>
      <c r="C150" s="80">
        <v>18</v>
      </c>
      <c r="D150" s="1318">
        <v>32335</v>
      </c>
      <c r="E150" s="82"/>
      <c r="F150" s="187" t="s">
        <v>47</v>
      </c>
      <c r="G150" s="86" t="s">
        <v>807</v>
      </c>
      <c r="H150" s="190" t="s">
        <v>808</v>
      </c>
      <c r="I150" s="178" t="s">
        <v>5045</v>
      </c>
      <c r="J150" s="1198" t="str">
        <f>VLOOKUP(I150,'รหัส 1-2562-ม.ปลาย'!$B$12:$C$87,2)</f>
        <v>English Olympic</v>
      </c>
      <c r="K150" s="71"/>
      <c r="L150" s="71"/>
      <c r="M150" s="71"/>
      <c r="N150" s="71"/>
      <c r="O150" s="71"/>
      <c r="P150" s="71"/>
      <c r="Q150" s="71"/>
      <c r="R150" s="81"/>
    </row>
    <row r="151" spans="2:23" ht="15.95" customHeight="1">
      <c r="B151" s="79"/>
      <c r="C151" s="80">
        <v>19</v>
      </c>
      <c r="D151" s="1318">
        <v>32337</v>
      </c>
      <c r="E151" s="82"/>
      <c r="F151" s="85" t="s">
        <v>47</v>
      </c>
      <c r="G151" s="196" t="s">
        <v>997</v>
      </c>
      <c r="H151" s="190" t="s">
        <v>998</v>
      </c>
      <c r="I151" s="178" t="s">
        <v>5045</v>
      </c>
      <c r="J151" s="1198" t="str">
        <f>VLOOKUP(I151,'รหัส 1-2562-ม.ปลาย'!$B$12:$C$87,2)</f>
        <v>English Olympic</v>
      </c>
      <c r="K151" s="71"/>
      <c r="L151" s="71"/>
      <c r="M151" s="71"/>
      <c r="N151" s="71"/>
      <c r="O151" s="71"/>
      <c r="P151" s="71"/>
      <c r="Q151" s="71"/>
      <c r="R151" s="81"/>
    </row>
    <row r="152" spans="2:23" ht="15.95" customHeight="1">
      <c r="B152" s="79"/>
      <c r="C152" s="80">
        <v>20</v>
      </c>
      <c r="D152" s="1318">
        <v>32338</v>
      </c>
      <c r="E152" s="82"/>
      <c r="F152" s="85" t="s">
        <v>47</v>
      </c>
      <c r="G152" s="196" t="s">
        <v>999</v>
      </c>
      <c r="H152" s="190" t="s">
        <v>1000</v>
      </c>
      <c r="I152" s="178" t="s">
        <v>5044</v>
      </c>
      <c r="J152" s="1198" t="str">
        <f>VLOOKUP(I152,'รหัส 1-2562-ม.ปลาย'!$B$12:$C$87,2)</f>
        <v>Eco Club</v>
      </c>
      <c r="K152" s="71"/>
      <c r="L152" s="71"/>
      <c r="M152" s="71"/>
      <c r="N152" s="71"/>
      <c r="O152" s="71"/>
      <c r="P152" s="71"/>
      <c r="Q152" s="71"/>
      <c r="R152" s="81"/>
    </row>
    <row r="153" spans="2:23" ht="15.95" customHeight="1">
      <c r="B153" s="79"/>
      <c r="C153" s="80">
        <v>21</v>
      </c>
      <c r="D153" s="1318">
        <v>32340</v>
      </c>
      <c r="E153" s="82"/>
      <c r="F153" s="85" t="s">
        <v>47</v>
      </c>
      <c r="G153" s="196" t="s">
        <v>1003</v>
      </c>
      <c r="H153" s="190" t="s">
        <v>1004</v>
      </c>
      <c r="I153" s="178" t="s">
        <v>5045</v>
      </c>
      <c r="J153" s="1198" t="str">
        <f>VLOOKUP(I153,'รหัส 1-2562-ม.ปลาย'!$B$12:$C$87,2)</f>
        <v>English Olympic</v>
      </c>
      <c r="K153" s="71"/>
      <c r="L153" s="71"/>
      <c r="M153" s="71"/>
      <c r="N153" s="71"/>
      <c r="O153" s="71"/>
      <c r="P153" s="71"/>
      <c r="Q153" s="71"/>
      <c r="R153" s="81"/>
    </row>
    <row r="154" spans="2:23" ht="15.95" customHeight="1">
      <c r="B154" s="79"/>
      <c r="C154" s="80">
        <v>22</v>
      </c>
      <c r="D154" s="1318">
        <v>32341</v>
      </c>
      <c r="E154" s="82"/>
      <c r="F154" s="85" t="s">
        <v>47</v>
      </c>
      <c r="G154" s="196" t="s">
        <v>1008</v>
      </c>
      <c r="H154" s="190" t="s">
        <v>1009</v>
      </c>
      <c r="I154" s="178" t="s">
        <v>5045</v>
      </c>
      <c r="J154" s="1198" t="str">
        <f>VLOOKUP(I154,'รหัส 1-2562-ม.ปลาย'!$B$12:$C$87,2)</f>
        <v>English Olympic</v>
      </c>
      <c r="K154" s="71"/>
      <c r="L154" s="71"/>
      <c r="M154" s="71"/>
      <c r="N154" s="71"/>
      <c r="O154" s="71"/>
      <c r="P154" s="71"/>
      <c r="Q154" s="71"/>
      <c r="R154" s="81"/>
    </row>
    <row r="155" spans="2:23" ht="15.95" customHeight="1">
      <c r="B155" s="79"/>
      <c r="C155" s="80">
        <v>23</v>
      </c>
      <c r="D155" s="1318">
        <v>32342</v>
      </c>
      <c r="E155" s="82"/>
      <c r="F155" s="85" t="s">
        <v>47</v>
      </c>
      <c r="G155" s="196" t="s">
        <v>1010</v>
      </c>
      <c r="H155" s="190" t="s">
        <v>1011</v>
      </c>
      <c r="I155" s="178" t="s">
        <v>4995</v>
      </c>
      <c r="J155" s="1198" t="str">
        <f>VLOOKUP(I155,'รหัส 1-2562-ม.ปลาย'!$B$12:$C$87,2)</f>
        <v>E.D.drewing</v>
      </c>
      <c r="K155" s="71"/>
      <c r="L155" s="71"/>
      <c r="M155" s="71"/>
      <c r="N155" s="71"/>
      <c r="O155" s="71"/>
      <c r="P155" s="71"/>
      <c r="Q155" s="71"/>
      <c r="R155" s="71"/>
    </row>
    <row r="156" spans="2:23" ht="15.95" customHeight="1">
      <c r="B156" s="79"/>
      <c r="C156" s="80">
        <v>24</v>
      </c>
      <c r="D156" s="1318">
        <v>32343</v>
      </c>
      <c r="E156" s="82"/>
      <c r="F156" s="85" t="s">
        <v>47</v>
      </c>
      <c r="G156" s="196" t="s">
        <v>1012</v>
      </c>
      <c r="H156" s="190" t="s">
        <v>1013</v>
      </c>
      <c r="I156" s="178" t="s">
        <v>5059</v>
      </c>
      <c r="J156" s="1198" t="str">
        <f>VLOOKUP(I156,'รหัส 1-2562-ม.ปลาย'!$B$12:$C$87,2)</f>
        <v>งานโสตน่ารู้  เกมสนุกน่ารัก</v>
      </c>
      <c r="K156" s="71"/>
      <c r="L156" s="71"/>
      <c r="M156" s="71"/>
      <c r="N156" s="71"/>
      <c r="O156" s="71"/>
      <c r="P156" s="71"/>
      <c r="Q156" s="71"/>
      <c r="R156" s="81"/>
    </row>
    <row r="157" spans="2:23" ht="15.95" customHeight="1">
      <c r="B157" s="79"/>
      <c r="C157" s="80">
        <v>25</v>
      </c>
      <c r="D157" s="1318">
        <v>32428</v>
      </c>
      <c r="E157" s="82"/>
      <c r="F157" s="85" t="s">
        <v>47</v>
      </c>
      <c r="G157" s="196" t="s">
        <v>985</v>
      </c>
      <c r="H157" s="190" t="s">
        <v>986</v>
      </c>
      <c r="I157" s="178" t="s">
        <v>5042</v>
      </c>
      <c r="J157" s="1198" t="str">
        <f>VLOOKUP(I157,'รหัส 1-2562-ม.ปลาย'!$B$12:$C$87,2)</f>
        <v>MEP Chanel T Club</v>
      </c>
      <c r="K157" s="71"/>
      <c r="L157" s="71"/>
      <c r="M157" s="71"/>
      <c r="N157" s="71"/>
      <c r="O157" s="71"/>
      <c r="P157" s="71"/>
      <c r="Q157" s="71"/>
      <c r="R157" s="81"/>
    </row>
    <row r="158" spans="2:23" ht="15.95" customHeight="1">
      <c r="B158" s="79"/>
      <c r="C158" s="80">
        <v>26</v>
      </c>
      <c r="D158" s="1318">
        <v>32436</v>
      </c>
      <c r="E158" s="82"/>
      <c r="F158" s="85" t="s">
        <v>47</v>
      </c>
      <c r="G158" s="196" t="s">
        <v>1001</v>
      </c>
      <c r="H158" s="190" t="s">
        <v>1002</v>
      </c>
      <c r="I158" s="178" t="s">
        <v>5042</v>
      </c>
      <c r="J158" s="1198" t="str">
        <f>VLOOKUP(I158,'รหัส 1-2562-ม.ปลาย'!$B$12:$C$87,2)</f>
        <v>MEP Chanel T Club</v>
      </c>
      <c r="K158" s="71"/>
      <c r="L158" s="71"/>
      <c r="M158" s="71"/>
      <c r="N158" s="71"/>
      <c r="O158" s="71"/>
      <c r="P158" s="71"/>
      <c r="Q158" s="71"/>
      <c r="R158" s="81"/>
      <c r="T158" s="250"/>
      <c r="U158" s="250"/>
      <c r="V158" s="251"/>
      <c r="W158" s="207"/>
    </row>
    <row r="159" spans="2:23" ht="15.95" customHeight="1">
      <c r="B159" s="79"/>
      <c r="C159" s="80">
        <v>27</v>
      </c>
      <c r="D159" s="1318">
        <v>32474</v>
      </c>
      <c r="E159" s="82"/>
      <c r="F159" s="85" t="s">
        <v>47</v>
      </c>
      <c r="G159" s="196" t="s">
        <v>981</v>
      </c>
      <c r="H159" s="190" t="s">
        <v>982</v>
      </c>
      <c r="I159" s="178" t="s">
        <v>5059</v>
      </c>
      <c r="J159" s="1198" t="str">
        <f>VLOOKUP(I159,'รหัส 1-2562-ม.ปลาย'!$B$12:$C$87,2)</f>
        <v>งานโสตน่ารู้  เกมสนุกน่ารัก</v>
      </c>
      <c r="K159" s="71"/>
      <c r="L159" s="71"/>
      <c r="M159" s="71"/>
      <c r="N159" s="71"/>
      <c r="O159" s="71"/>
      <c r="P159" s="71"/>
      <c r="Q159" s="71"/>
      <c r="R159" s="81"/>
    </row>
    <row r="160" spans="2:23" ht="15.95" customHeight="1">
      <c r="B160" s="79"/>
      <c r="C160" s="80">
        <v>28</v>
      </c>
      <c r="D160" s="1318">
        <v>32482</v>
      </c>
      <c r="E160" s="82"/>
      <c r="F160" s="85" t="s">
        <v>47</v>
      </c>
      <c r="G160" s="196" t="s">
        <v>995</v>
      </c>
      <c r="H160" s="190" t="s">
        <v>996</v>
      </c>
      <c r="I160" s="178" t="s">
        <v>5038</v>
      </c>
      <c r="J160" s="1198" t="str">
        <f>VLOOKUP(I160,'รหัส 1-2562-ม.ปลาย'!$B$12:$C$87,2)</f>
        <v>กฎหมาย</v>
      </c>
      <c r="K160" s="71"/>
      <c r="L160" s="71"/>
      <c r="M160" s="71"/>
      <c r="N160" s="71"/>
      <c r="O160" s="71"/>
      <c r="P160" s="71"/>
      <c r="Q160" s="71"/>
      <c r="R160" s="81"/>
    </row>
    <row r="161" spans="2:24" ht="15.95" customHeight="1">
      <c r="B161" s="79"/>
      <c r="C161" s="197">
        <v>29</v>
      </c>
      <c r="D161" s="1318">
        <v>32652</v>
      </c>
      <c r="E161" s="82"/>
      <c r="F161" s="85" t="s">
        <v>47</v>
      </c>
      <c r="G161" s="196" t="s">
        <v>1007</v>
      </c>
      <c r="H161" s="190" t="s">
        <v>943</v>
      </c>
      <c r="I161" s="178" t="s">
        <v>4997</v>
      </c>
      <c r="J161" s="1198" t="str">
        <f>VLOOKUP(I161,'รหัส 1-2562-ม.ปลาย'!$B$12:$C$87,2)</f>
        <v>เด็กช่างถ่ายภาพ</v>
      </c>
      <c r="K161" s="71"/>
      <c r="L161" s="71"/>
      <c r="M161" s="71"/>
      <c r="N161" s="71"/>
      <c r="O161" s="71"/>
      <c r="P161" s="71"/>
      <c r="Q161" s="71"/>
      <c r="R161" s="71"/>
      <c r="T161" s="207" t="s">
        <v>4781</v>
      </c>
      <c r="U161" s="503"/>
      <c r="V161" s="503"/>
    </row>
    <row r="162" spans="2:24" ht="15.95" customHeight="1">
      <c r="B162" s="79"/>
      <c r="C162" s="67">
        <v>30</v>
      </c>
      <c r="D162" s="1328">
        <v>33972</v>
      </c>
      <c r="E162" s="223"/>
      <c r="F162" s="227" t="s">
        <v>47</v>
      </c>
      <c r="G162" s="199" t="s">
        <v>1014</v>
      </c>
      <c r="H162" s="191" t="s">
        <v>1015</v>
      </c>
      <c r="I162" s="178" t="s">
        <v>5038</v>
      </c>
      <c r="J162" s="1198" t="str">
        <f>VLOOKUP(I162,'รหัส 1-2562-ม.ปลาย'!$B$12:$C$87,2)</f>
        <v>กฎหมาย</v>
      </c>
      <c r="K162" s="198"/>
      <c r="L162" s="198"/>
      <c r="M162" s="198"/>
      <c r="N162" s="198"/>
      <c r="O162" s="198"/>
      <c r="P162" s="198"/>
      <c r="Q162" s="198"/>
      <c r="R162" s="71"/>
    </row>
    <row r="163" spans="2:24" ht="15.95" customHeight="1">
      <c r="B163" s="79"/>
      <c r="C163" s="67">
        <v>31</v>
      </c>
      <c r="D163" s="1325">
        <v>33974</v>
      </c>
      <c r="E163" s="222"/>
      <c r="F163" s="85" t="s">
        <v>47</v>
      </c>
      <c r="G163" s="196" t="s">
        <v>1016</v>
      </c>
      <c r="H163" s="190" t="s">
        <v>1017</v>
      </c>
      <c r="I163" s="178" t="s">
        <v>5042</v>
      </c>
      <c r="J163" s="1198" t="str">
        <f>VLOOKUP(I163,'รหัส 1-2562-ม.ปลาย'!$B$12:$C$87,2)</f>
        <v>MEP Chanel T Club</v>
      </c>
      <c r="K163" s="193"/>
      <c r="L163" s="193"/>
      <c r="M163" s="193"/>
      <c r="N163" s="193"/>
      <c r="O163" s="193"/>
      <c r="P163" s="193"/>
      <c r="Q163" s="193"/>
      <c r="R163" s="71"/>
    </row>
    <row r="164" spans="2:24" ht="15.95" customHeight="1">
      <c r="B164" s="72"/>
      <c r="C164" s="72"/>
      <c r="D164" s="1327"/>
      <c r="E164" s="83"/>
      <c r="G164" s="73"/>
      <c r="H164" s="73"/>
      <c r="I164" s="72"/>
      <c r="J164" s="1225"/>
      <c r="K164" s="194"/>
      <c r="L164" s="194"/>
      <c r="M164" s="194"/>
      <c r="N164" s="194"/>
      <c r="O164" s="194"/>
      <c r="P164" s="194"/>
      <c r="Q164" s="194"/>
      <c r="R164" s="73"/>
    </row>
    <row r="165" spans="2:24" s="185" customFormat="1" ht="15.95" customHeight="1">
      <c r="B165" s="73"/>
      <c r="C165" s="73"/>
      <c r="D165" s="1316"/>
      <c r="E165" s="73"/>
      <c r="F165" s="87"/>
      <c r="G165" s="87"/>
      <c r="H165" s="87"/>
      <c r="I165" s="72"/>
      <c r="J165" s="1225"/>
      <c r="K165" s="87"/>
      <c r="L165" s="87"/>
      <c r="M165" s="87"/>
      <c r="N165" s="87"/>
      <c r="O165" s="87"/>
      <c r="P165" s="87"/>
      <c r="Q165" s="87"/>
      <c r="R165" s="73"/>
      <c r="X165" s="205"/>
    </row>
    <row r="166" spans="2:24" s="185" customFormat="1" ht="15.95" customHeight="1">
      <c r="B166" s="73"/>
      <c r="C166" s="1368"/>
      <c r="D166" s="1368"/>
      <c r="E166" s="88"/>
      <c r="F166" s="87"/>
      <c r="G166" s="84"/>
      <c r="H166" s="84"/>
      <c r="I166" s="331"/>
      <c r="J166" s="1312"/>
      <c r="K166" s="332"/>
      <c r="L166" s="332"/>
      <c r="M166" s="332"/>
      <c r="N166" s="87"/>
      <c r="O166" s="87"/>
      <c r="P166" s="87"/>
      <c r="Q166" s="87"/>
      <c r="R166" s="73"/>
      <c r="X166" s="205"/>
    </row>
    <row r="167" spans="2:24" s="185" customFormat="1" ht="15.95" customHeight="1">
      <c r="B167" s="73"/>
      <c r="C167" s="1368"/>
      <c r="D167" s="1368"/>
      <c r="E167" s="88"/>
      <c r="F167" s="1369"/>
      <c r="G167" s="1369"/>
      <c r="H167" s="1369"/>
      <c r="I167" s="1369"/>
      <c r="J167" s="1369"/>
      <c r="K167" s="1369"/>
      <c r="L167" s="1369"/>
      <c r="M167" s="1369"/>
      <c r="N167" s="1369"/>
      <c r="O167" s="1369"/>
      <c r="P167" s="1369"/>
      <c r="Q167" s="1369"/>
      <c r="R167" s="1369"/>
      <c r="X167" s="205"/>
    </row>
    <row r="168" spans="2:24" s="185" customFormat="1" ht="15.95" customHeight="1">
      <c r="B168" s="73"/>
      <c r="C168" s="1368"/>
      <c r="D168" s="1368"/>
      <c r="E168" s="88"/>
      <c r="F168" s="1370"/>
      <c r="G168" s="1370"/>
      <c r="H168" s="1370"/>
      <c r="I168" s="1370"/>
      <c r="J168" s="1370"/>
      <c r="K168" s="1370"/>
      <c r="L168" s="1195"/>
      <c r="M168" s="333"/>
      <c r="N168" s="87"/>
      <c r="O168" s="87"/>
      <c r="P168" s="87"/>
      <c r="Q168" s="87"/>
      <c r="R168" s="73"/>
      <c r="X168" s="205"/>
    </row>
    <row r="169" spans="2:24" s="185" customFormat="1" ht="15.95" customHeight="1">
      <c r="B169" s="73"/>
      <c r="C169" s="89"/>
      <c r="D169" s="1329"/>
      <c r="E169" s="88"/>
      <c r="F169" s="87"/>
      <c r="G169" s="73"/>
      <c r="H169" s="73"/>
      <c r="I169" s="89"/>
      <c r="J169" s="1313"/>
      <c r="K169" s="200"/>
      <c r="L169" s="200"/>
      <c r="M169" s="200"/>
      <c r="N169" s="87"/>
      <c r="O169" s="87"/>
      <c r="P169" s="87"/>
      <c r="Q169" s="87"/>
      <c r="R169" s="73"/>
      <c r="X169" s="205"/>
    </row>
    <row r="170" spans="2:24" s="185" customFormat="1" ht="15.95" customHeight="1">
      <c r="B170" s="73"/>
      <c r="C170" s="306" t="s">
        <v>1</v>
      </c>
      <c r="D170" s="1317" t="s">
        <v>2</v>
      </c>
      <c r="E170" s="307" t="s">
        <v>760</v>
      </c>
      <c r="F170" s="308" t="s">
        <v>2113</v>
      </c>
      <c r="G170" s="309" t="s">
        <v>2114</v>
      </c>
      <c r="H170" s="310" t="s">
        <v>2115</v>
      </c>
      <c r="I170" s="310" t="s">
        <v>4793</v>
      </c>
      <c r="J170" s="1310" t="s">
        <v>4794</v>
      </c>
      <c r="K170" s="310" t="s">
        <v>5081</v>
      </c>
      <c r="L170" s="310" t="s">
        <v>4795</v>
      </c>
      <c r="M170" s="256"/>
      <c r="N170" s="256"/>
      <c r="O170" s="256"/>
      <c r="P170" s="256"/>
      <c r="Q170" s="256"/>
      <c r="R170" s="256"/>
      <c r="V170" s="207"/>
      <c r="X170" s="205"/>
    </row>
    <row r="171" spans="2:24" s="185" customFormat="1" ht="15.95" customHeight="1">
      <c r="B171" s="73"/>
      <c r="C171" s="67">
        <v>1</v>
      </c>
      <c r="D171" s="1229">
        <v>32348</v>
      </c>
      <c r="E171" s="334" t="s">
        <v>1146</v>
      </c>
      <c r="F171" s="335" t="s">
        <v>46</v>
      </c>
      <c r="G171" s="336" t="s">
        <v>1147</v>
      </c>
      <c r="H171" s="337" t="s">
        <v>1148</v>
      </c>
      <c r="I171" s="178"/>
      <c r="J171" s="1198" t="e">
        <f>VLOOKUP(I171,'รหัส 1-2562-ม.ปลาย'!$B$12:$C$87,2)</f>
        <v>#N/A</v>
      </c>
      <c r="K171" s="71"/>
      <c r="L171" s="71"/>
      <c r="M171" s="71"/>
      <c r="N171" s="66"/>
      <c r="O171" s="66"/>
      <c r="P171" s="66"/>
      <c r="Q171" s="66"/>
      <c r="R171" s="66"/>
      <c r="T171" s="233"/>
      <c r="U171" s="360"/>
      <c r="V171" s="358"/>
      <c r="W171" s="234"/>
      <c r="X171" s="430"/>
    </row>
    <row r="172" spans="2:24" s="185" customFormat="1" ht="15.95" customHeight="1">
      <c r="B172" s="73"/>
      <c r="C172" s="67">
        <v>2</v>
      </c>
      <c r="D172" s="1323">
        <v>32359</v>
      </c>
      <c r="E172" s="325" t="s">
        <v>1021</v>
      </c>
      <c r="F172" s="85" t="s">
        <v>46</v>
      </c>
      <c r="G172" s="196" t="s">
        <v>1022</v>
      </c>
      <c r="H172" s="190" t="s">
        <v>1023</v>
      </c>
      <c r="I172" s="178" t="s">
        <v>5077</v>
      </c>
      <c r="J172" s="1198" t="str">
        <f>VLOOKUP(I172,'รหัส 1-2562-ม.ปลาย'!$B$12:$C$87,2)</f>
        <v>นักศึกษาวิชาทหาร</v>
      </c>
      <c r="K172" s="71"/>
      <c r="L172" s="71"/>
      <c r="M172" s="71"/>
      <c r="N172" s="66"/>
      <c r="O172" s="66"/>
      <c r="P172" s="66"/>
      <c r="Q172" s="66"/>
      <c r="R172" s="66"/>
      <c r="T172" s="186"/>
      <c r="U172" s="90"/>
      <c r="V172" s="87"/>
      <c r="W172" s="73"/>
      <c r="X172" s="431"/>
    </row>
    <row r="173" spans="2:24" s="185" customFormat="1" ht="15.95" customHeight="1">
      <c r="B173" s="73"/>
      <c r="C173" s="67">
        <v>3</v>
      </c>
      <c r="D173" s="1323">
        <v>32360</v>
      </c>
      <c r="E173" s="325" t="s">
        <v>1024</v>
      </c>
      <c r="F173" s="85" t="s">
        <v>46</v>
      </c>
      <c r="G173" s="196" t="s">
        <v>829</v>
      </c>
      <c r="H173" s="190" t="s">
        <v>1025</v>
      </c>
      <c r="I173" s="178" t="s">
        <v>5077</v>
      </c>
      <c r="J173" s="1198" t="str">
        <f>VLOOKUP(I173,'รหัส 1-2562-ม.ปลาย'!$B$12:$C$87,2)</f>
        <v>นักศึกษาวิชาทหาร</v>
      </c>
      <c r="K173" s="71"/>
      <c r="L173" s="71"/>
      <c r="M173" s="71"/>
      <c r="N173" s="66"/>
      <c r="O173" s="66"/>
      <c r="P173" s="66"/>
      <c r="Q173" s="66"/>
      <c r="R173" s="66"/>
      <c r="T173" s="186"/>
      <c r="U173" s="90"/>
      <c r="V173" s="87"/>
      <c r="W173" s="73"/>
      <c r="X173" s="431"/>
    </row>
    <row r="174" spans="2:24" s="185" customFormat="1" ht="15.95" customHeight="1">
      <c r="B174" s="73"/>
      <c r="C174" s="67">
        <v>4</v>
      </c>
      <c r="D174" s="1323">
        <v>32363</v>
      </c>
      <c r="E174" s="325" t="s">
        <v>1026</v>
      </c>
      <c r="F174" s="85" t="s">
        <v>46</v>
      </c>
      <c r="G174" s="196" t="s">
        <v>1027</v>
      </c>
      <c r="H174" s="190" t="s">
        <v>1028</v>
      </c>
      <c r="I174" s="178" t="s">
        <v>5077</v>
      </c>
      <c r="J174" s="1198" t="str">
        <f>VLOOKUP(I174,'รหัส 1-2562-ม.ปลาย'!$B$12:$C$87,2)</f>
        <v>นักศึกษาวิชาทหาร</v>
      </c>
      <c r="K174" s="71"/>
      <c r="L174" s="71"/>
      <c r="M174" s="71"/>
      <c r="N174" s="66"/>
      <c r="O174" s="66"/>
      <c r="P174" s="66"/>
      <c r="Q174" s="66"/>
      <c r="R174" s="66"/>
      <c r="T174" s="186"/>
      <c r="U174" s="90"/>
      <c r="V174" s="87"/>
      <c r="W174" s="73"/>
      <c r="X174" s="431"/>
    </row>
    <row r="175" spans="2:24" s="185" customFormat="1" ht="15.95" customHeight="1">
      <c r="B175" s="73"/>
      <c r="C175" s="67">
        <v>5</v>
      </c>
      <c r="D175" s="1323">
        <v>32365</v>
      </c>
      <c r="E175" s="326" t="s">
        <v>1029</v>
      </c>
      <c r="F175" s="85" t="s">
        <v>46</v>
      </c>
      <c r="G175" s="196" t="s">
        <v>1030</v>
      </c>
      <c r="H175" s="190" t="s">
        <v>1031</v>
      </c>
      <c r="I175" s="178" t="s">
        <v>5077</v>
      </c>
      <c r="J175" s="1198" t="str">
        <f>VLOOKUP(I175,'รหัส 1-2562-ม.ปลาย'!$B$12:$C$87,2)</f>
        <v>นักศึกษาวิชาทหาร</v>
      </c>
      <c r="K175" s="71"/>
      <c r="L175" s="71"/>
      <c r="M175" s="71"/>
      <c r="N175" s="66"/>
      <c r="O175" s="66"/>
      <c r="P175" s="66"/>
      <c r="Q175" s="66"/>
      <c r="R175" s="66"/>
      <c r="T175" s="365"/>
      <c r="U175" s="91"/>
      <c r="V175" s="87"/>
      <c r="W175" s="73"/>
      <c r="X175" s="432"/>
    </row>
    <row r="176" spans="2:24" s="185" customFormat="1" ht="15.95" customHeight="1">
      <c r="B176" s="73"/>
      <c r="C176" s="67">
        <v>6</v>
      </c>
      <c r="D176" s="1323">
        <v>32366</v>
      </c>
      <c r="E176" s="90" t="s">
        <v>1032</v>
      </c>
      <c r="F176" s="85" t="s">
        <v>46</v>
      </c>
      <c r="G176" s="196" t="s">
        <v>1033</v>
      </c>
      <c r="H176" s="190" t="s">
        <v>1034</v>
      </c>
      <c r="I176" s="178" t="s">
        <v>5077</v>
      </c>
      <c r="J176" s="1198" t="str">
        <f>VLOOKUP(I176,'รหัส 1-2562-ม.ปลาย'!$B$12:$C$87,2)</f>
        <v>นักศึกษาวิชาทหาร</v>
      </c>
      <c r="K176" s="71"/>
      <c r="L176" s="71"/>
      <c r="M176" s="71"/>
      <c r="N176" s="66"/>
      <c r="O176" s="66"/>
      <c r="P176" s="66"/>
      <c r="Q176" s="66"/>
      <c r="R176" s="66"/>
      <c r="T176" s="186"/>
      <c r="U176" s="90"/>
      <c r="V176" s="87"/>
      <c r="W176" s="73"/>
      <c r="X176" s="418"/>
    </row>
    <row r="177" spans="2:24" s="185" customFormat="1" ht="15.95" customHeight="1">
      <c r="B177" s="73"/>
      <c r="C177" s="67">
        <v>7</v>
      </c>
      <c r="D177" s="1323">
        <v>32368</v>
      </c>
      <c r="E177" s="325" t="s">
        <v>1035</v>
      </c>
      <c r="F177" s="85" t="s">
        <v>46</v>
      </c>
      <c r="G177" s="196" t="s">
        <v>1036</v>
      </c>
      <c r="H177" s="190" t="s">
        <v>1037</v>
      </c>
      <c r="I177" s="178" t="s">
        <v>5077</v>
      </c>
      <c r="J177" s="1198" t="str">
        <f>VLOOKUP(I177,'รหัส 1-2562-ม.ปลาย'!$B$12:$C$87,2)</f>
        <v>นักศึกษาวิชาทหาร</v>
      </c>
      <c r="K177" s="71"/>
      <c r="L177" s="71"/>
      <c r="M177" s="71"/>
      <c r="N177" s="66"/>
      <c r="O177" s="66"/>
      <c r="P177" s="66"/>
      <c r="Q177" s="66"/>
      <c r="R177" s="66"/>
      <c r="T177" s="186"/>
      <c r="U177" s="90"/>
      <c r="V177" s="87"/>
      <c r="W177" s="73"/>
      <c r="X177" s="431"/>
    </row>
    <row r="178" spans="2:24" s="185" customFormat="1" ht="15.95" customHeight="1">
      <c r="B178" s="73"/>
      <c r="C178" s="67">
        <v>8</v>
      </c>
      <c r="D178" s="1229">
        <v>32370</v>
      </c>
      <c r="E178" s="325" t="s">
        <v>1152</v>
      </c>
      <c r="F178" s="85" t="s">
        <v>46</v>
      </c>
      <c r="G178" s="196" t="s">
        <v>1153</v>
      </c>
      <c r="H178" s="190" t="s">
        <v>1154</v>
      </c>
      <c r="I178" s="178" t="s">
        <v>4975</v>
      </c>
      <c r="J178" s="1198" t="str">
        <f>VLOOKUP(I178,'รหัส 1-2562-ม.ปลาย'!$B$12:$C$87,2)</f>
        <v xml:space="preserve"> Basic   Computer V2</v>
      </c>
      <c r="K178" s="71"/>
      <c r="L178" s="71"/>
      <c r="M178" s="71"/>
      <c r="N178" s="66"/>
      <c r="O178" s="66"/>
      <c r="P178" s="66"/>
      <c r="Q178" s="66"/>
      <c r="R178" s="66"/>
      <c r="S178" s="439"/>
      <c r="T178" s="439"/>
      <c r="U178" s="90"/>
      <c r="V178" s="87"/>
      <c r="W178" s="73"/>
      <c r="X178" s="430"/>
    </row>
    <row r="179" spans="2:24" s="185" customFormat="1" ht="15.95" customHeight="1">
      <c r="B179" s="73"/>
      <c r="C179" s="67">
        <v>9</v>
      </c>
      <c r="D179" s="1229">
        <v>32457</v>
      </c>
      <c r="E179" s="325" t="s">
        <v>1041</v>
      </c>
      <c r="F179" s="85" t="s">
        <v>46</v>
      </c>
      <c r="G179" s="196" t="s">
        <v>1042</v>
      </c>
      <c r="H179" s="190" t="s">
        <v>1043</v>
      </c>
      <c r="I179" s="178" t="s">
        <v>5077</v>
      </c>
      <c r="J179" s="1198" t="str">
        <f>VLOOKUP(I179,'รหัส 1-2562-ม.ปลาย'!$B$12:$C$87,2)</f>
        <v>นักศึกษาวิชาทหาร</v>
      </c>
      <c r="K179" s="71"/>
      <c r="L179" s="71"/>
      <c r="M179" s="71"/>
      <c r="N179" s="66"/>
      <c r="O179" s="66"/>
      <c r="P179" s="66"/>
      <c r="Q179" s="66"/>
      <c r="R179" s="66"/>
      <c r="S179" s="440"/>
      <c r="T179" s="439"/>
      <c r="U179" s="90"/>
      <c r="V179" s="87"/>
      <c r="W179" s="73"/>
      <c r="X179" s="431"/>
    </row>
    <row r="180" spans="2:24" s="185" customFormat="1" ht="15.95" customHeight="1">
      <c r="B180" s="73"/>
      <c r="C180" s="67">
        <v>10</v>
      </c>
      <c r="D180" s="1229">
        <v>32460</v>
      </c>
      <c r="E180" s="325" t="s">
        <v>1047</v>
      </c>
      <c r="F180" s="85" t="s">
        <v>46</v>
      </c>
      <c r="G180" s="196" t="s">
        <v>1048</v>
      </c>
      <c r="H180" s="190" t="s">
        <v>1049</v>
      </c>
      <c r="I180" s="178" t="s">
        <v>5057</v>
      </c>
      <c r="J180" s="1198" t="str">
        <f>VLOOKUP(I180,'รหัส 1-2562-ม.ปลาย'!$B$12:$C$87,2)</f>
        <v>กีฬาพาสนุกสุขภาพแข็งแรง</v>
      </c>
      <c r="K180" s="71"/>
      <c r="L180" s="71"/>
      <c r="M180" s="71"/>
      <c r="N180" s="66"/>
      <c r="O180" s="66"/>
      <c r="P180" s="66"/>
      <c r="Q180" s="66"/>
      <c r="R180" s="66"/>
      <c r="S180" s="440"/>
      <c r="T180" s="439"/>
      <c r="U180" s="90"/>
      <c r="V180" s="87"/>
      <c r="W180" s="73"/>
      <c r="X180" s="433"/>
    </row>
    <row r="181" spans="2:24" s="185" customFormat="1" ht="15.95" customHeight="1">
      <c r="B181" s="73"/>
      <c r="C181" s="67">
        <v>11</v>
      </c>
      <c r="D181" s="1229">
        <v>32472</v>
      </c>
      <c r="E181" s="325" t="s">
        <v>1056</v>
      </c>
      <c r="F181" s="85" t="s">
        <v>46</v>
      </c>
      <c r="G181" s="196" t="s">
        <v>1057</v>
      </c>
      <c r="H181" s="190" t="s">
        <v>1058</v>
      </c>
      <c r="I181" s="178" t="s">
        <v>5077</v>
      </c>
      <c r="J181" s="1198" t="str">
        <f>VLOOKUP(I181,'รหัส 1-2562-ม.ปลาย'!$B$12:$C$87,2)</f>
        <v>นักศึกษาวิชาทหาร</v>
      </c>
      <c r="K181" s="71"/>
      <c r="L181" s="71"/>
      <c r="M181" s="71"/>
      <c r="N181" s="66"/>
      <c r="O181" s="66"/>
      <c r="P181" s="66"/>
      <c r="Q181" s="66"/>
      <c r="R181" s="66"/>
      <c r="S181" s="440"/>
      <c r="T181" s="439"/>
      <c r="U181" s="90"/>
      <c r="V181" s="87"/>
      <c r="W181" s="73"/>
      <c r="X181" s="431"/>
    </row>
    <row r="182" spans="2:24" s="185" customFormat="1" ht="15.95" customHeight="1">
      <c r="B182" s="73"/>
      <c r="C182" s="67">
        <v>12</v>
      </c>
      <c r="D182" s="1229">
        <v>32473</v>
      </c>
      <c r="E182" s="325" t="s">
        <v>1059</v>
      </c>
      <c r="F182" s="85" t="s">
        <v>46</v>
      </c>
      <c r="G182" s="196" t="s">
        <v>1060</v>
      </c>
      <c r="H182" s="190" t="s">
        <v>1061</v>
      </c>
      <c r="I182" s="178" t="s">
        <v>5077</v>
      </c>
      <c r="J182" s="1198" t="str">
        <f>VLOOKUP(I182,'รหัส 1-2562-ม.ปลาย'!$B$12:$C$87,2)</f>
        <v>นักศึกษาวิชาทหาร</v>
      </c>
      <c r="K182" s="71"/>
      <c r="L182" s="71"/>
      <c r="M182" s="71"/>
      <c r="N182" s="66"/>
      <c r="O182" s="66"/>
      <c r="P182" s="66"/>
      <c r="Q182" s="66"/>
      <c r="R182" s="66"/>
      <c r="S182" s="440"/>
      <c r="T182" s="441"/>
      <c r="U182" s="91"/>
      <c r="V182" s="87"/>
      <c r="W182" s="73"/>
      <c r="X182" s="430"/>
    </row>
    <row r="183" spans="2:24" s="185" customFormat="1" ht="15.95" customHeight="1">
      <c r="B183" s="73"/>
      <c r="C183" s="67">
        <v>13</v>
      </c>
      <c r="D183" s="1229">
        <v>32500</v>
      </c>
      <c r="E183" s="325" t="s">
        <v>1272</v>
      </c>
      <c r="F183" s="85" t="s">
        <v>46</v>
      </c>
      <c r="G183" s="196" t="s">
        <v>1273</v>
      </c>
      <c r="H183" s="190" t="s">
        <v>1274</v>
      </c>
      <c r="I183" s="178" t="s">
        <v>5057</v>
      </c>
      <c r="J183" s="1198" t="str">
        <f>VLOOKUP(I183,'รหัส 1-2562-ม.ปลาย'!$B$12:$C$87,2)</f>
        <v>กีฬาพาสนุกสุขภาพแข็งแรง</v>
      </c>
      <c r="K183" s="71"/>
      <c r="L183" s="71"/>
      <c r="M183" s="71"/>
      <c r="N183" s="66"/>
      <c r="O183" s="66"/>
      <c r="P183" s="66"/>
      <c r="Q183" s="66"/>
      <c r="R183" s="66"/>
      <c r="S183" s="439"/>
      <c r="T183" s="439"/>
      <c r="U183" s="90"/>
      <c r="V183" s="87"/>
      <c r="W183" s="73"/>
      <c r="X183" s="431"/>
    </row>
    <row r="184" spans="2:24" s="185" customFormat="1" ht="15.95" customHeight="1">
      <c r="B184" s="73"/>
      <c r="C184" s="67">
        <v>14</v>
      </c>
      <c r="D184" s="1229">
        <v>32515</v>
      </c>
      <c r="E184" s="326" t="s">
        <v>1062</v>
      </c>
      <c r="F184" s="85" t="s">
        <v>46</v>
      </c>
      <c r="G184" s="196" t="s">
        <v>1063</v>
      </c>
      <c r="H184" s="190" t="s">
        <v>1064</v>
      </c>
      <c r="I184" s="178" t="s">
        <v>5077</v>
      </c>
      <c r="J184" s="1198" t="str">
        <f>VLOOKUP(I184,'รหัส 1-2562-ม.ปลาย'!$B$12:$C$87,2)</f>
        <v>นักศึกษาวิชาทหาร</v>
      </c>
      <c r="K184" s="71"/>
      <c r="L184" s="71"/>
      <c r="M184" s="71"/>
      <c r="N184" s="66"/>
      <c r="O184" s="66"/>
      <c r="P184" s="66"/>
      <c r="Q184" s="66"/>
      <c r="R184" s="66"/>
      <c r="S184" s="440"/>
      <c r="T184" s="439"/>
      <c r="U184" s="90"/>
      <c r="V184" s="87"/>
      <c r="W184" s="73"/>
      <c r="X184" s="431"/>
    </row>
    <row r="185" spans="2:24" s="185" customFormat="1" ht="15.95" customHeight="1">
      <c r="B185" s="73"/>
      <c r="C185" s="67">
        <v>15</v>
      </c>
      <c r="D185" s="1229">
        <v>32559</v>
      </c>
      <c r="E185" s="325" t="s">
        <v>1277</v>
      </c>
      <c r="F185" s="85" t="s">
        <v>46</v>
      </c>
      <c r="G185" s="196" t="s">
        <v>1278</v>
      </c>
      <c r="H185" s="190" t="s">
        <v>1178</v>
      </c>
      <c r="I185" s="178" t="s">
        <v>5077</v>
      </c>
      <c r="J185" s="1198" t="str">
        <f>VLOOKUP(I185,'รหัส 1-2562-ม.ปลาย'!$B$12:$C$87,2)</f>
        <v>นักศึกษาวิชาทหาร</v>
      </c>
      <c r="K185" s="71"/>
      <c r="L185" s="71"/>
      <c r="M185" s="71"/>
      <c r="N185" s="66"/>
      <c r="O185" s="66"/>
      <c r="P185" s="66"/>
      <c r="Q185" s="66"/>
      <c r="R185" s="66"/>
      <c r="S185" s="439"/>
      <c r="T185" s="439"/>
      <c r="U185" s="90"/>
      <c r="V185" s="87"/>
      <c r="W185" s="73"/>
      <c r="X185" s="432"/>
    </row>
    <row r="186" spans="2:24" s="185" customFormat="1" ht="15.95" customHeight="1">
      <c r="B186" s="73"/>
      <c r="C186" s="67">
        <v>16</v>
      </c>
      <c r="D186" s="1229">
        <v>32562</v>
      </c>
      <c r="E186" s="325" t="s">
        <v>1279</v>
      </c>
      <c r="F186" s="85" t="s">
        <v>46</v>
      </c>
      <c r="G186" s="196" t="s">
        <v>1280</v>
      </c>
      <c r="H186" s="190" t="s">
        <v>1281</v>
      </c>
      <c r="I186" s="178" t="s">
        <v>5057</v>
      </c>
      <c r="J186" s="1198" t="str">
        <f>VLOOKUP(I186,'รหัส 1-2562-ม.ปลาย'!$B$12:$C$87,2)</f>
        <v>กีฬาพาสนุกสุขภาพแข็งแรง</v>
      </c>
      <c r="K186" s="71"/>
      <c r="L186" s="71"/>
      <c r="M186" s="71"/>
      <c r="N186" s="66"/>
      <c r="O186" s="66"/>
      <c r="P186" s="66"/>
      <c r="Q186" s="66"/>
      <c r="R186" s="66"/>
      <c r="S186" s="439"/>
      <c r="T186" s="439"/>
      <c r="U186" s="90"/>
      <c r="V186" s="87"/>
      <c r="W186" s="73"/>
      <c r="X186" s="431"/>
    </row>
    <row r="187" spans="2:24" s="185" customFormat="1" ht="15.95" customHeight="1">
      <c r="B187" s="73"/>
      <c r="C187" s="67">
        <v>17</v>
      </c>
      <c r="D187" s="1323">
        <v>32565</v>
      </c>
      <c r="E187" s="325" t="s">
        <v>1065</v>
      </c>
      <c r="F187" s="85" t="s">
        <v>46</v>
      </c>
      <c r="G187" s="196" t="s">
        <v>1066</v>
      </c>
      <c r="H187" s="190" t="s">
        <v>1067</v>
      </c>
      <c r="I187" s="178" t="s">
        <v>5077</v>
      </c>
      <c r="J187" s="1198" t="str">
        <f>VLOOKUP(I187,'รหัส 1-2562-ม.ปลาย'!$B$12:$C$87,2)</f>
        <v>นักศึกษาวิชาทหาร</v>
      </c>
      <c r="K187" s="71"/>
      <c r="L187" s="71"/>
      <c r="M187" s="71"/>
      <c r="N187" s="66"/>
      <c r="O187" s="66"/>
      <c r="P187" s="66"/>
      <c r="Q187" s="66"/>
      <c r="R187" s="66"/>
      <c r="S187" s="440"/>
      <c r="T187" s="439"/>
      <c r="U187" s="90"/>
      <c r="V187" s="87"/>
      <c r="W187" s="73"/>
      <c r="X187" s="431"/>
    </row>
    <row r="188" spans="2:24" s="185" customFormat="1" ht="15.95" customHeight="1">
      <c r="B188" s="73"/>
      <c r="C188" s="283">
        <v>18</v>
      </c>
      <c r="D188" s="1330">
        <v>32622</v>
      </c>
      <c r="E188" s="376" t="s">
        <v>1068</v>
      </c>
      <c r="F188" s="227" t="s">
        <v>46</v>
      </c>
      <c r="G188" s="199" t="s">
        <v>1069</v>
      </c>
      <c r="H188" s="191" t="s">
        <v>1070</v>
      </c>
      <c r="I188" s="178" t="s">
        <v>5077</v>
      </c>
      <c r="J188" s="1198" t="str">
        <f>VLOOKUP(I188,'รหัส 1-2562-ม.ปลาย'!$B$12:$C$87,2)</f>
        <v>นักศึกษาวิชาทหาร</v>
      </c>
      <c r="K188" s="71"/>
      <c r="L188" s="71"/>
      <c r="M188" s="71"/>
      <c r="N188" s="66"/>
      <c r="O188" s="66"/>
      <c r="P188" s="66"/>
      <c r="Q188" s="66"/>
      <c r="R188" s="66"/>
      <c r="S188" s="440"/>
      <c r="T188" s="439"/>
      <c r="U188" s="90"/>
      <c r="V188" s="87"/>
      <c r="W188" s="73"/>
      <c r="X188" s="431"/>
    </row>
    <row r="189" spans="2:24" s="185" customFormat="1" ht="15.95" customHeight="1">
      <c r="B189" s="73"/>
      <c r="C189" s="67">
        <v>19</v>
      </c>
      <c r="D189" s="1323">
        <v>32667</v>
      </c>
      <c r="E189" s="90" t="s">
        <v>1071</v>
      </c>
      <c r="F189" s="85" t="s">
        <v>46</v>
      </c>
      <c r="G189" s="196" t="s">
        <v>1072</v>
      </c>
      <c r="H189" s="190" t="s">
        <v>1043</v>
      </c>
      <c r="I189" s="178" t="s">
        <v>4973</v>
      </c>
      <c r="J189" s="1198" t="str">
        <f>VLOOKUP(I189,'รหัส 1-2562-ม.ปลาย'!$B$12:$C$87,2)</f>
        <v>อาหารพื้นบ้าน</v>
      </c>
      <c r="K189" s="71"/>
      <c r="L189" s="71"/>
      <c r="M189" s="71"/>
      <c r="N189" s="66"/>
      <c r="O189" s="66"/>
      <c r="P189" s="66"/>
      <c r="Q189" s="66"/>
      <c r="R189" s="66"/>
      <c r="S189" s="440"/>
      <c r="T189" s="439"/>
      <c r="U189" s="90"/>
      <c r="V189" s="87"/>
      <c r="W189" s="73"/>
      <c r="X189" s="434"/>
    </row>
    <row r="190" spans="2:24" s="185" customFormat="1" ht="15.95" customHeight="1">
      <c r="B190" s="73"/>
      <c r="C190" s="226">
        <v>20</v>
      </c>
      <c r="D190" s="1331">
        <v>32373</v>
      </c>
      <c r="E190" s="341" t="s">
        <v>1082</v>
      </c>
      <c r="F190" s="328" t="s">
        <v>47</v>
      </c>
      <c r="G190" s="342" t="s">
        <v>1083</v>
      </c>
      <c r="H190" s="318" t="s">
        <v>1084</v>
      </c>
      <c r="I190" s="178" t="s">
        <v>5048</v>
      </c>
      <c r="J190" s="1198" t="str">
        <f>VLOOKUP(I190,'รหัส 1-2562-ม.ปลาย'!$B$12:$C$87,2)</f>
        <v>A-MATH1</v>
      </c>
      <c r="K190" s="71"/>
      <c r="L190" s="71"/>
      <c r="M190" s="71"/>
      <c r="N190" s="66"/>
      <c r="O190" s="66"/>
      <c r="P190" s="66"/>
      <c r="Q190" s="66"/>
      <c r="R190" s="66"/>
      <c r="T190" s="186"/>
      <c r="U190" s="90"/>
      <c r="V190" s="87"/>
      <c r="W190" s="73"/>
      <c r="X190" s="435"/>
    </row>
    <row r="191" spans="2:24" s="185" customFormat="1" ht="15.95" customHeight="1">
      <c r="B191" s="73"/>
      <c r="C191" s="67">
        <v>21</v>
      </c>
      <c r="D191" s="1323">
        <v>32381</v>
      </c>
      <c r="E191" s="325" t="s">
        <v>1088</v>
      </c>
      <c r="F191" s="85" t="s">
        <v>47</v>
      </c>
      <c r="G191" s="196" t="s">
        <v>1089</v>
      </c>
      <c r="H191" s="190" t="s">
        <v>1090</v>
      </c>
      <c r="I191" s="178" t="s">
        <v>5036</v>
      </c>
      <c r="J191" s="1198" t="str">
        <f>VLOOKUP(I191,'รหัส 1-2562-ม.ปลาย'!$B$12:$C$87,2)</f>
        <v>เครือข่ายเพื่อนเด็ก</v>
      </c>
      <c r="K191" s="71"/>
      <c r="L191" s="71"/>
      <c r="M191" s="71"/>
      <c r="N191" s="66"/>
      <c r="O191" s="66"/>
      <c r="P191" s="66"/>
      <c r="Q191" s="66"/>
      <c r="R191" s="66"/>
      <c r="S191" s="273"/>
      <c r="T191" s="186"/>
      <c r="U191" s="90"/>
      <c r="V191" s="87"/>
      <c r="W191" s="73"/>
      <c r="X191" s="435"/>
    </row>
    <row r="192" spans="2:24" s="185" customFormat="1" ht="15.95" customHeight="1">
      <c r="B192" s="73"/>
      <c r="C192" s="67">
        <v>22</v>
      </c>
      <c r="D192" s="1323">
        <v>32390</v>
      </c>
      <c r="E192" s="325" t="s">
        <v>1091</v>
      </c>
      <c r="F192" s="85" t="s">
        <v>47</v>
      </c>
      <c r="G192" s="196" t="s">
        <v>1092</v>
      </c>
      <c r="H192" s="190" t="s">
        <v>1093</v>
      </c>
      <c r="I192" s="178" t="s">
        <v>5048</v>
      </c>
      <c r="J192" s="1198" t="str">
        <f>VLOOKUP(I192,'รหัส 1-2562-ม.ปลาย'!$B$12:$C$87,2)</f>
        <v>A-MATH1</v>
      </c>
      <c r="K192" s="71"/>
      <c r="L192" s="71"/>
      <c r="M192" s="71"/>
      <c r="N192" s="66"/>
      <c r="O192" s="66"/>
      <c r="P192" s="66"/>
      <c r="Q192" s="66"/>
      <c r="R192" s="66"/>
      <c r="T192" s="186"/>
      <c r="U192" s="90"/>
      <c r="V192" s="87"/>
      <c r="W192" s="73"/>
      <c r="X192" s="431"/>
    </row>
    <row r="193" spans="2:24" s="185" customFormat="1" ht="15.95" customHeight="1">
      <c r="B193" s="73"/>
      <c r="C193" s="67">
        <v>23</v>
      </c>
      <c r="D193" s="1323">
        <v>32395</v>
      </c>
      <c r="E193" s="325" t="s">
        <v>1094</v>
      </c>
      <c r="F193" s="85" t="s">
        <v>47</v>
      </c>
      <c r="G193" s="196" t="s">
        <v>1095</v>
      </c>
      <c r="H193" s="190" t="s">
        <v>1096</v>
      </c>
      <c r="I193" s="178" t="s">
        <v>5036</v>
      </c>
      <c r="J193" s="1198" t="str">
        <f>VLOOKUP(I193,'รหัส 1-2562-ม.ปลาย'!$B$12:$C$87,2)</f>
        <v>เครือข่ายเพื่อนเด็ก</v>
      </c>
      <c r="K193" s="71"/>
      <c r="L193" s="71"/>
      <c r="M193" s="71"/>
      <c r="N193" s="66"/>
      <c r="O193" s="66"/>
      <c r="P193" s="66"/>
      <c r="Q193" s="66"/>
      <c r="R193" s="66"/>
      <c r="T193" s="186"/>
      <c r="U193" s="90"/>
      <c r="V193" s="87"/>
      <c r="W193" s="73"/>
      <c r="X193" s="434"/>
    </row>
    <row r="194" spans="2:24" s="185" customFormat="1" ht="15.95" customHeight="1">
      <c r="B194" s="73"/>
      <c r="C194" s="67">
        <v>24</v>
      </c>
      <c r="D194" s="1323">
        <v>32427</v>
      </c>
      <c r="E194" s="325" t="s">
        <v>1097</v>
      </c>
      <c r="F194" s="85" t="s">
        <v>47</v>
      </c>
      <c r="G194" s="196" t="s">
        <v>1098</v>
      </c>
      <c r="H194" s="190" t="s">
        <v>1099</v>
      </c>
      <c r="I194" s="178" t="s">
        <v>5046</v>
      </c>
      <c r="J194" s="1198" t="str">
        <f>VLOOKUP(I194,'รหัส 1-2562-ม.ปลาย'!$B$12:$C$87,2)</f>
        <v>D.I.Y. Tiedye</v>
      </c>
      <c r="K194" s="71"/>
      <c r="L194" s="71"/>
      <c r="M194" s="71"/>
      <c r="N194" s="66"/>
      <c r="O194" s="66"/>
      <c r="P194" s="66"/>
      <c r="Q194" s="66"/>
      <c r="R194" s="66"/>
      <c r="T194" s="186"/>
      <c r="U194" s="90"/>
      <c r="V194" s="87"/>
      <c r="W194" s="73"/>
      <c r="X194" s="431"/>
    </row>
    <row r="195" spans="2:24" s="185" customFormat="1" ht="15.95" customHeight="1">
      <c r="B195" s="73"/>
      <c r="C195" s="67">
        <v>25</v>
      </c>
      <c r="D195" s="1323">
        <v>32479</v>
      </c>
      <c r="E195" s="325" t="s">
        <v>1109</v>
      </c>
      <c r="F195" s="85" t="s">
        <v>47</v>
      </c>
      <c r="G195" s="196" t="s">
        <v>1110</v>
      </c>
      <c r="H195" s="190" t="s">
        <v>1111</v>
      </c>
      <c r="I195" s="178" t="s">
        <v>5037</v>
      </c>
      <c r="J195" s="1198" t="str">
        <f>VLOOKUP(I195,'รหัส 1-2562-ม.ปลาย'!$B$12:$C$87,2)</f>
        <v>จิปาถะ</v>
      </c>
      <c r="K195" s="71"/>
      <c r="L195" s="71"/>
      <c r="M195" s="71"/>
      <c r="N195" s="66"/>
      <c r="O195" s="66"/>
      <c r="P195" s="66"/>
      <c r="Q195" s="66"/>
      <c r="R195" s="66"/>
      <c r="T195" s="186"/>
      <c r="U195" s="90"/>
      <c r="V195" s="87"/>
      <c r="W195" s="73"/>
      <c r="X195" s="431"/>
    </row>
    <row r="196" spans="2:24" s="185" customFormat="1" ht="15.95" customHeight="1">
      <c r="B196" s="73"/>
      <c r="C196" s="67">
        <v>26</v>
      </c>
      <c r="D196" s="1323">
        <v>32486</v>
      </c>
      <c r="E196" s="325" t="s">
        <v>1112</v>
      </c>
      <c r="F196" s="85" t="s">
        <v>47</v>
      </c>
      <c r="G196" s="196" t="s">
        <v>1113</v>
      </c>
      <c r="H196" s="190" t="s">
        <v>1114</v>
      </c>
      <c r="I196" s="178" t="s">
        <v>5046</v>
      </c>
      <c r="J196" s="1198" t="str">
        <f>VLOOKUP(I196,'รหัส 1-2562-ม.ปลาย'!$B$12:$C$87,2)</f>
        <v>D.I.Y. Tiedye</v>
      </c>
      <c r="K196" s="71"/>
      <c r="L196" s="71"/>
      <c r="M196" s="71"/>
      <c r="N196" s="66"/>
      <c r="O196" s="66"/>
      <c r="P196" s="66"/>
      <c r="Q196" s="66"/>
      <c r="R196" s="66"/>
      <c r="T196" s="186"/>
      <c r="U196" s="90"/>
      <c r="V196" s="87"/>
      <c r="W196" s="73"/>
      <c r="X196" s="431"/>
    </row>
    <row r="197" spans="2:24" s="185" customFormat="1" ht="15.95" customHeight="1">
      <c r="B197" s="73"/>
      <c r="C197" s="67">
        <v>27</v>
      </c>
      <c r="D197" s="1323">
        <v>32492</v>
      </c>
      <c r="E197" s="325" t="s">
        <v>1115</v>
      </c>
      <c r="F197" s="85" t="s">
        <v>47</v>
      </c>
      <c r="G197" s="196" t="s">
        <v>1116</v>
      </c>
      <c r="H197" s="190" t="s">
        <v>1117</v>
      </c>
      <c r="I197" s="178" t="s">
        <v>5046</v>
      </c>
      <c r="J197" s="1198" t="str">
        <f>VLOOKUP(I197,'รหัส 1-2562-ม.ปลาย'!$B$12:$C$87,2)</f>
        <v>D.I.Y. Tiedye</v>
      </c>
      <c r="K197" s="71"/>
      <c r="L197" s="71"/>
      <c r="M197" s="71"/>
      <c r="N197" s="66"/>
      <c r="O197" s="66"/>
      <c r="P197" s="66"/>
      <c r="Q197" s="66"/>
      <c r="R197" s="66"/>
      <c r="T197" s="186"/>
      <c r="U197" s="90"/>
      <c r="V197" s="87"/>
      <c r="W197" s="73"/>
      <c r="X197" s="431"/>
    </row>
    <row r="198" spans="2:24" s="185" customFormat="1" ht="15.95" customHeight="1">
      <c r="B198" s="73"/>
      <c r="C198" s="67">
        <v>28</v>
      </c>
      <c r="D198" s="1323">
        <v>32599</v>
      </c>
      <c r="E198" s="325" t="s">
        <v>1316</v>
      </c>
      <c r="F198" s="85" t="s">
        <v>47</v>
      </c>
      <c r="G198" s="196" t="s">
        <v>1317</v>
      </c>
      <c r="H198" s="190" t="s">
        <v>1318</v>
      </c>
      <c r="I198" s="178" t="s">
        <v>5067</v>
      </c>
      <c r="J198" s="1198" t="str">
        <f>VLOOKUP(I198,'รหัส 1-2562-ม.ปลาย'!$B$12:$C$87,2)</f>
        <v>หมอภาษา</v>
      </c>
      <c r="K198" s="71"/>
      <c r="L198" s="71"/>
      <c r="M198" s="239"/>
      <c r="N198" s="66"/>
      <c r="O198" s="66"/>
      <c r="P198" s="66"/>
      <c r="Q198" s="66"/>
      <c r="R198" s="66"/>
      <c r="T198" s="186"/>
      <c r="U198" s="90"/>
      <c r="V198" s="87"/>
      <c r="W198" s="73"/>
      <c r="X198" s="434"/>
    </row>
    <row r="199" spans="2:24" s="185" customFormat="1" ht="15.95" customHeight="1">
      <c r="B199" s="73"/>
      <c r="C199" s="67">
        <v>29</v>
      </c>
      <c r="D199" s="1323">
        <v>32632</v>
      </c>
      <c r="E199" s="325" t="s">
        <v>1120</v>
      </c>
      <c r="F199" s="85" t="s">
        <v>47</v>
      </c>
      <c r="G199" s="196" t="s">
        <v>1121</v>
      </c>
      <c r="H199" s="190" t="s">
        <v>1122</v>
      </c>
      <c r="I199" s="178" t="s">
        <v>4973</v>
      </c>
      <c r="J199" s="1198" t="str">
        <f>VLOOKUP(I199,'รหัส 1-2562-ม.ปลาย'!$B$12:$C$87,2)</f>
        <v>อาหารพื้นบ้าน</v>
      </c>
      <c r="K199" s="71"/>
      <c r="L199" s="71"/>
      <c r="M199" s="71"/>
      <c r="N199" s="66"/>
      <c r="O199" s="66"/>
      <c r="P199" s="66"/>
      <c r="Q199" s="66"/>
      <c r="R199" s="66"/>
      <c r="T199" s="186"/>
      <c r="U199" s="90"/>
      <c r="V199" s="87"/>
      <c r="W199" s="73"/>
      <c r="X199" s="434"/>
    </row>
    <row r="200" spans="2:24" s="185" customFormat="1" ht="15.95" customHeight="1">
      <c r="B200" s="73"/>
      <c r="C200" s="67">
        <v>30</v>
      </c>
      <c r="D200" s="1323">
        <v>32639</v>
      </c>
      <c r="E200" s="325" t="s">
        <v>1123</v>
      </c>
      <c r="F200" s="85" t="s">
        <v>47</v>
      </c>
      <c r="G200" s="196" t="s">
        <v>1124</v>
      </c>
      <c r="H200" s="190" t="s">
        <v>1125</v>
      </c>
      <c r="I200" s="178" t="s">
        <v>4973</v>
      </c>
      <c r="J200" s="1198" t="str">
        <f>VLOOKUP(I200,'รหัส 1-2562-ม.ปลาย'!$B$12:$C$87,2)</f>
        <v>อาหารพื้นบ้าน</v>
      </c>
      <c r="K200" s="71"/>
      <c r="L200" s="71"/>
      <c r="M200" s="71"/>
      <c r="N200" s="66"/>
      <c r="O200" s="66"/>
      <c r="P200" s="66"/>
      <c r="Q200" s="66"/>
      <c r="R200" s="66"/>
      <c r="T200" s="186"/>
      <c r="U200" s="90"/>
      <c r="V200" s="87"/>
      <c r="W200" s="73"/>
      <c r="X200" s="434"/>
    </row>
    <row r="201" spans="2:24" s="185" customFormat="1" ht="15.95" customHeight="1">
      <c r="B201" s="73"/>
      <c r="C201" s="67">
        <v>31</v>
      </c>
      <c r="D201" s="1323">
        <v>32640</v>
      </c>
      <c r="E201" s="90" t="s">
        <v>1322</v>
      </c>
      <c r="F201" s="85" t="s">
        <v>47</v>
      </c>
      <c r="G201" s="196" t="s">
        <v>1323</v>
      </c>
      <c r="H201" s="190" t="s">
        <v>1324</v>
      </c>
      <c r="I201" s="178" t="s">
        <v>5051</v>
      </c>
      <c r="J201" s="1198" t="str">
        <f>VLOOKUP(I201,'รหัส 1-2562-ม.ปลาย'!$B$12:$C$87,2)</f>
        <v>มหัศจรรย์แห่งโลกรีไซเคิล1</v>
      </c>
      <c r="K201" s="71"/>
      <c r="L201" s="71"/>
      <c r="M201" s="71"/>
      <c r="N201" s="66"/>
      <c r="O201" s="66"/>
      <c r="P201" s="66"/>
      <c r="Q201" s="66"/>
      <c r="R201" s="66"/>
      <c r="T201" s="186"/>
      <c r="U201" s="90"/>
      <c r="V201" s="87"/>
      <c r="W201" s="73"/>
      <c r="X201" s="418"/>
    </row>
    <row r="202" spans="2:24" s="185" customFormat="1" ht="15.95" customHeight="1">
      <c r="B202" s="73"/>
      <c r="C202" s="67">
        <v>32</v>
      </c>
      <c r="D202" s="1323">
        <v>32643</v>
      </c>
      <c r="E202" s="325" t="s">
        <v>1325</v>
      </c>
      <c r="F202" s="85" t="s">
        <v>47</v>
      </c>
      <c r="G202" s="196" t="s">
        <v>1326</v>
      </c>
      <c r="H202" s="190" t="s">
        <v>1327</v>
      </c>
      <c r="I202" s="178" t="s">
        <v>5057</v>
      </c>
      <c r="J202" s="1198" t="str">
        <f>VLOOKUP(I202,'รหัส 1-2562-ม.ปลาย'!$B$12:$C$87,2)</f>
        <v>กีฬาพาสนุกสุขภาพแข็งแรง</v>
      </c>
      <c r="K202" s="71"/>
      <c r="L202" s="71"/>
      <c r="M202" s="71"/>
      <c r="N202" s="66"/>
      <c r="O202" s="66"/>
      <c r="P202" s="66"/>
      <c r="Q202" s="66"/>
      <c r="R202" s="66"/>
      <c r="T202" s="186"/>
      <c r="U202" s="90"/>
      <c r="V202" s="87"/>
      <c r="W202" s="73"/>
      <c r="X202" s="431"/>
    </row>
    <row r="203" spans="2:24" s="185" customFormat="1" ht="15.95" customHeight="1">
      <c r="B203" s="73"/>
      <c r="C203" s="67">
        <v>33</v>
      </c>
      <c r="D203" s="1323">
        <v>32690</v>
      </c>
      <c r="E203" s="325" t="s">
        <v>1126</v>
      </c>
      <c r="F203" s="85" t="s">
        <v>47</v>
      </c>
      <c r="G203" s="196" t="s">
        <v>1127</v>
      </c>
      <c r="H203" s="190" t="s">
        <v>1128</v>
      </c>
      <c r="I203" s="178" t="s">
        <v>5041</v>
      </c>
      <c r="J203" s="1198" t="str">
        <f>VLOOKUP(I203,'รหัส 1-2562-ม.ปลาย'!$B$12:$C$87,2)</f>
        <v>วิทยศิลป์</v>
      </c>
      <c r="K203" s="71"/>
      <c r="L203" s="71"/>
      <c r="M203" s="71"/>
      <c r="N203" s="66"/>
      <c r="O203" s="66"/>
      <c r="P203" s="66"/>
      <c r="Q203" s="66"/>
      <c r="R203" s="66"/>
      <c r="T203" s="186"/>
      <c r="U203" s="90"/>
      <c r="V203" s="87"/>
      <c r="W203" s="73"/>
      <c r="X203" s="431"/>
    </row>
    <row r="204" spans="2:24" s="185" customFormat="1" ht="15.95" customHeight="1">
      <c r="B204" s="73"/>
      <c r="C204" s="67">
        <v>34</v>
      </c>
      <c r="D204" s="1323">
        <v>32700</v>
      </c>
      <c r="E204" s="325" t="s">
        <v>1129</v>
      </c>
      <c r="F204" s="85" t="s">
        <v>47</v>
      </c>
      <c r="G204" s="196" t="s">
        <v>1118</v>
      </c>
      <c r="H204" s="190" t="s">
        <v>1130</v>
      </c>
      <c r="I204" s="178" t="s">
        <v>5046</v>
      </c>
      <c r="J204" s="1198" t="str">
        <f>VLOOKUP(I204,'รหัส 1-2562-ม.ปลาย'!$B$12:$C$87,2)</f>
        <v>D.I.Y. Tiedye</v>
      </c>
      <c r="K204" s="71"/>
      <c r="L204" s="71"/>
      <c r="M204" s="71"/>
      <c r="N204" s="66"/>
      <c r="O204" s="66"/>
      <c r="P204" s="66"/>
      <c r="Q204" s="66"/>
      <c r="R204" s="66"/>
      <c r="T204" s="186"/>
      <c r="U204" s="90"/>
      <c r="V204" s="87"/>
      <c r="W204" s="73"/>
      <c r="X204" s="434"/>
    </row>
    <row r="205" spans="2:24" s="185" customFormat="1" ht="15.95" customHeight="1">
      <c r="B205" s="73"/>
      <c r="C205" s="67">
        <v>35</v>
      </c>
      <c r="D205" s="1325">
        <v>33926</v>
      </c>
      <c r="E205" s="236" t="s">
        <v>1131</v>
      </c>
      <c r="F205" s="85" t="s">
        <v>47</v>
      </c>
      <c r="G205" s="196" t="s">
        <v>1132</v>
      </c>
      <c r="H205" s="190" t="s">
        <v>1133</v>
      </c>
      <c r="I205" s="178" t="s">
        <v>5046</v>
      </c>
      <c r="J205" s="1198" t="str">
        <f>VLOOKUP(I205,'รหัส 1-2562-ม.ปลาย'!$B$12:$C$87,2)</f>
        <v>D.I.Y. Tiedye</v>
      </c>
      <c r="K205" s="71"/>
      <c r="L205" s="71"/>
      <c r="M205" s="71"/>
      <c r="N205" s="66"/>
      <c r="O205" s="66"/>
      <c r="P205" s="66"/>
      <c r="Q205" s="66"/>
      <c r="R205" s="66"/>
      <c r="T205" s="233"/>
      <c r="U205" s="236"/>
      <c r="V205" s="87"/>
      <c r="W205" s="73"/>
      <c r="X205" s="418"/>
    </row>
    <row r="206" spans="2:24" s="185" customFormat="1" ht="15.95" customHeight="1">
      <c r="B206" s="73"/>
      <c r="C206" s="67">
        <v>36</v>
      </c>
      <c r="D206" s="1328">
        <v>33948</v>
      </c>
      <c r="E206" s="344" t="s">
        <v>1135</v>
      </c>
      <c r="F206" s="85" t="s">
        <v>47</v>
      </c>
      <c r="G206" s="196" t="s">
        <v>1136</v>
      </c>
      <c r="H206" s="190" t="s">
        <v>1137</v>
      </c>
      <c r="I206" s="178" t="s">
        <v>5046</v>
      </c>
      <c r="J206" s="1198" t="str">
        <f>VLOOKUP(I206,'รหัส 1-2562-ม.ปลาย'!$B$12:$C$87,2)</f>
        <v>D.I.Y. Tiedye</v>
      </c>
      <c r="K206" s="71"/>
      <c r="L206" s="71"/>
      <c r="M206" s="71"/>
      <c r="N206" s="66"/>
      <c r="O206" s="66"/>
      <c r="P206" s="66"/>
      <c r="Q206" s="66"/>
      <c r="R206" s="66"/>
      <c r="T206" s="233"/>
      <c r="U206" s="236"/>
      <c r="V206" s="87"/>
      <c r="W206" s="73"/>
      <c r="X206" s="436"/>
    </row>
    <row r="207" spans="2:24" s="185" customFormat="1" ht="15.95" customHeight="1">
      <c r="B207" s="73"/>
      <c r="C207" s="67">
        <v>37</v>
      </c>
      <c r="D207" s="1326">
        <v>33951</v>
      </c>
      <c r="E207" s="345"/>
      <c r="F207" s="346" t="s">
        <v>47</v>
      </c>
      <c r="G207" s="86" t="s">
        <v>815</v>
      </c>
      <c r="H207" s="190" t="s">
        <v>816</v>
      </c>
      <c r="I207" s="178" t="s">
        <v>4973</v>
      </c>
      <c r="J207" s="1198" t="str">
        <f>VLOOKUP(I207,'รหัส 1-2562-ม.ปลาย'!$B$12:$C$87,2)</f>
        <v>อาหารพื้นบ้าน</v>
      </c>
      <c r="K207" s="71"/>
      <c r="L207" s="71"/>
      <c r="M207" s="71"/>
      <c r="N207" s="66"/>
      <c r="O207" s="66"/>
      <c r="P207" s="66"/>
      <c r="Q207" s="66"/>
      <c r="R207" s="66"/>
      <c r="T207" s="808"/>
      <c r="U207" s="372"/>
      <c r="V207" s="809" t="s">
        <v>3329</v>
      </c>
      <c r="W207" s="401"/>
      <c r="X207" s="437"/>
    </row>
    <row r="208" spans="2:24" s="185" customFormat="1" ht="15.95" customHeight="1">
      <c r="B208" s="73"/>
      <c r="C208" s="67">
        <v>38</v>
      </c>
      <c r="D208" s="1325">
        <v>33965</v>
      </c>
      <c r="E208" s="347" t="s">
        <v>1141</v>
      </c>
      <c r="F208" s="86" t="s">
        <v>47</v>
      </c>
      <c r="G208" s="196" t="s">
        <v>1142</v>
      </c>
      <c r="H208" s="190" t="s">
        <v>1143</v>
      </c>
      <c r="I208" s="178" t="s">
        <v>4973</v>
      </c>
      <c r="J208" s="1198" t="str">
        <f>VLOOKUP(I208,'รหัส 1-2562-ม.ปลาย'!$B$12:$C$87,2)</f>
        <v>อาหารพื้นบ้าน</v>
      </c>
      <c r="K208" s="71"/>
      <c r="L208" s="71"/>
      <c r="M208" s="71"/>
      <c r="N208" s="66"/>
      <c r="O208" s="66"/>
      <c r="P208" s="66"/>
      <c r="Q208" s="66"/>
      <c r="R208" s="66"/>
      <c r="T208" s="233"/>
      <c r="U208" s="236"/>
      <c r="V208" s="87"/>
      <c r="W208" s="73"/>
      <c r="X208" s="438"/>
    </row>
    <row r="209" spans="2:24" s="185" customFormat="1" ht="15.95" customHeight="1">
      <c r="B209" s="73"/>
      <c r="C209" s="67">
        <v>39</v>
      </c>
      <c r="D209" s="1325">
        <v>33970</v>
      </c>
      <c r="E209" s="224" t="s">
        <v>1337</v>
      </c>
      <c r="F209" s="85" t="s">
        <v>47</v>
      </c>
      <c r="G209" s="196" t="s">
        <v>1338</v>
      </c>
      <c r="H209" s="190" t="s">
        <v>1339</v>
      </c>
      <c r="I209" s="178" t="s">
        <v>5073</v>
      </c>
      <c r="J209" s="1198" t="str">
        <f>VLOOKUP(I209,'รหัส 1-2562-ม.ปลาย'!$B$12:$C$87,2)</f>
        <v>นาฏศิลป์ไทย</v>
      </c>
      <c r="K209" s="71"/>
      <c r="L209" s="71"/>
      <c r="M209" s="71"/>
      <c r="N209" s="66"/>
      <c r="O209" s="66"/>
      <c r="P209" s="66"/>
      <c r="Q209" s="66"/>
      <c r="R209" s="66"/>
      <c r="T209" s="233"/>
      <c r="U209" s="236"/>
      <c r="V209" s="87"/>
      <c r="W209" s="73"/>
      <c r="X209" s="434"/>
    </row>
    <row r="210" spans="2:24" s="185" customFormat="1" ht="15.95" customHeight="1">
      <c r="B210" s="73"/>
      <c r="C210" s="231"/>
      <c r="D210" s="1239"/>
      <c r="E210" s="348"/>
      <c r="F210" s="262"/>
      <c r="G210" s="199"/>
      <c r="H210" s="199"/>
      <c r="I210" s="349"/>
      <c r="J210" s="1224"/>
      <c r="K210" s="199"/>
      <c r="L210" s="199"/>
      <c r="M210" s="199"/>
      <c r="N210" s="232"/>
      <c r="O210" s="232"/>
      <c r="P210" s="232"/>
      <c r="Q210" s="232"/>
      <c r="R210" s="232"/>
      <c r="T210" s="246"/>
      <c r="U210" s="236"/>
      <c r="V210" s="353"/>
      <c r="W210" s="300"/>
      <c r="X210" s="420"/>
    </row>
    <row r="211" spans="2:24" s="185" customFormat="1" ht="15.95" customHeight="1">
      <c r="B211" s="73"/>
      <c r="C211" s="72"/>
      <c r="D211" s="1332"/>
      <c r="E211" s="350"/>
      <c r="F211" s="356"/>
      <c r="G211" s="251"/>
      <c r="H211" s="207"/>
      <c r="I211" s="72"/>
      <c r="J211" s="1311"/>
      <c r="K211" s="73"/>
      <c r="L211" s="73"/>
      <c r="M211" s="73"/>
      <c r="N211" s="69"/>
      <c r="O211" s="69"/>
      <c r="P211" s="69"/>
      <c r="Q211" s="69"/>
      <c r="R211" s="69"/>
      <c r="T211" s="351"/>
      <c r="U211" s="350"/>
      <c r="V211" s="352"/>
      <c r="W211" s="300"/>
      <c r="X211" s="350"/>
    </row>
    <row r="212" spans="2:24" s="185" customFormat="1" ht="15.95" customHeight="1">
      <c r="B212" s="73"/>
      <c r="C212" s="72"/>
      <c r="D212" s="1333"/>
      <c r="E212" s="236"/>
      <c r="F212" s="251"/>
      <c r="G212" s="207"/>
      <c r="H212" s="207"/>
      <c r="I212" s="72"/>
      <c r="J212" s="1311"/>
      <c r="K212" s="73"/>
      <c r="L212" s="73"/>
      <c r="M212" s="73"/>
      <c r="N212" s="69"/>
      <c r="O212" s="69"/>
      <c r="P212" s="69"/>
      <c r="Q212" s="69"/>
      <c r="R212" s="69"/>
      <c r="T212" s="249"/>
      <c r="U212" s="236"/>
      <c r="V212" s="354"/>
      <c r="W212" s="355"/>
      <c r="X212" s="421"/>
    </row>
    <row r="213" spans="2:24" s="185" customFormat="1" ht="15.95" customHeight="1">
      <c r="B213" s="73"/>
      <c r="C213" s="72"/>
      <c r="D213" s="1231"/>
      <c r="E213" s="72"/>
      <c r="F213" s="87"/>
      <c r="G213" s="73"/>
      <c r="H213" s="73"/>
      <c r="I213" s="72"/>
      <c r="J213" s="1225"/>
      <c r="K213" s="73"/>
      <c r="L213" s="73"/>
      <c r="M213" s="73"/>
      <c r="N213" s="69"/>
      <c r="O213" s="69"/>
      <c r="P213" s="69"/>
      <c r="Q213" s="69"/>
      <c r="R213" s="69"/>
      <c r="X213" s="205"/>
    </row>
    <row r="214" spans="2:24" s="185" customFormat="1" ht="15.95" customHeight="1">
      <c r="B214" s="73"/>
      <c r="C214" s="1368"/>
      <c r="D214" s="1368"/>
      <c r="E214" s="88"/>
      <c r="F214" s="265"/>
      <c r="G214" s="332"/>
      <c r="H214" s="332"/>
      <c r="I214" s="331"/>
      <c r="J214" s="1312"/>
      <c r="K214" s="332"/>
      <c r="L214" s="332"/>
      <c r="M214" s="332"/>
      <c r="N214" s="87"/>
      <c r="O214" s="87"/>
      <c r="P214" s="87"/>
      <c r="Q214" s="87"/>
      <c r="R214" s="73"/>
      <c r="X214" s="205"/>
    </row>
    <row r="215" spans="2:24" s="185" customFormat="1" ht="15.95" customHeight="1">
      <c r="B215" s="73"/>
      <c r="C215" s="1368"/>
      <c r="D215" s="1368"/>
      <c r="E215" s="88"/>
      <c r="F215" s="1369"/>
      <c r="G215" s="1369"/>
      <c r="H215" s="1369"/>
      <c r="I215" s="1369"/>
      <c r="J215" s="1369"/>
      <c r="K215" s="1369"/>
      <c r="L215" s="1369"/>
      <c r="M215" s="1369"/>
      <c r="N215" s="1369"/>
      <c r="O215" s="1369"/>
      <c r="P215" s="1369"/>
      <c r="Q215" s="1369"/>
      <c r="R215" s="1369"/>
      <c r="X215" s="205"/>
    </row>
    <row r="216" spans="2:24" s="185" customFormat="1" ht="15.95" customHeight="1">
      <c r="B216" s="73"/>
      <c r="C216" s="1368"/>
      <c r="D216" s="1368"/>
      <c r="E216" s="88"/>
      <c r="F216" s="1370"/>
      <c r="G216" s="1370"/>
      <c r="H216" s="1370"/>
      <c r="I216" s="1370"/>
      <c r="J216" s="1370"/>
      <c r="K216" s="1370"/>
      <c r="L216" s="1195"/>
      <c r="M216" s="333"/>
      <c r="N216" s="87"/>
      <c r="O216" s="87"/>
      <c r="P216" s="87"/>
      <c r="Q216" s="87"/>
      <c r="R216" s="73"/>
      <c r="X216" s="205"/>
    </row>
    <row r="217" spans="2:24" s="185" customFormat="1" ht="15.95" customHeight="1">
      <c r="B217" s="73"/>
      <c r="C217" s="89"/>
      <c r="D217" s="1329"/>
      <c r="E217" s="88"/>
      <c r="F217" s="87"/>
      <c r="G217" s="73"/>
      <c r="H217" s="73"/>
      <c r="I217" s="89"/>
      <c r="J217" s="1313"/>
      <c r="K217" s="200"/>
      <c r="L217" s="200"/>
      <c r="M217" s="200"/>
      <c r="N217" s="87"/>
      <c r="O217" s="87"/>
      <c r="P217" s="87"/>
      <c r="Q217" s="87"/>
      <c r="R217" s="73"/>
      <c r="X217" s="205"/>
    </row>
    <row r="218" spans="2:24" s="185" customFormat="1" ht="15.95" customHeight="1">
      <c r="B218" s="73"/>
      <c r="C218" s="306" t="s">
        <v>1</v>
      </c>
      <c r="D218" s="1317" t="s">
        <v>2</v>
      </c>
      <c r="E218" s="307" t="s">
        <v>760</v>
      </c>
      <c r="F218" s="308" t="s">
        <v>2113</v>
      </c>
      <c r="G218" s="309" t="s">
        <v>2114</v>
      </c>
      <c r="H218" s="310" t="s">
        <v>2115</v>
      </c>
      <c r="I218" s="310" t="s">
        <v>4793</v>
      </c>
      <c r="J218" s="1310" t="s">
        <v>4794</v>
      </c>
      <c r="K218" s="310" t="s">
        <v>5081</v>
      </c>
      <c r="L218" s="310" t="s">
        <v>4795</v>
      </c>
      <c r="M218" s="256"/>
      <c r="N218" s="256"/>
      <c r="O218" s="256"/>
      <c r="P218" s="256"/>
      <c r="Q218" s="256"/>
      <c r="R218" s="256"/>
      <c r="X218" s="205"/>
    </row>
    <row r="219" spans="2:24" s="185" customFormat="1" ht="15.95" customHeight="1">
      <c r="B219" s="73"/>
      <c r="C219" s="67">
        <v>1</v>
      </c>
      <c r="D219" s="1323">
        <v>32284</v>
      </c>
      <c r="E219" s="359" t="s">
        <v>1018</v>
      </c>
      <c r="F219" s="85" t="s">
        <v>46</v>
      </c>
      <c r="G219" s="196" t="s">
        <v>1019</v>
      </c>
      <c r="H219" s="190" t="s">
        <v>1020</v>
      </c>
      <c r="I219" s="178" t="s">
        <v>5077</v>
      </c>
      <c r="J219" s="1198" t="str">
        <f>VLOOKUP(I219,'รหัส 1-2562-ม.ปลาย'!$B$12:$C$87,2)</f>
        <v>นักศึกษาวิชาทหาร</v>
      </c>
      <c r="K219" s="71"/>
      <c r="L219" s="71"/>
      <c r="M219" s="71"/>
      <c r="N219" s="66"/>
      <c r="O219" s="66"/>
      <c r="P219" s="66"/>
      <c r="Q219" s="66"/>
      <c r="R219" s="66"/>
      <c r="T219" s="186"/>
      <c r="U219" s="90"/>
      <c r="V219" s="87"/>
      <c r="W219" s="73"/>
      <c r="X219" s="431"/>
    </row>
    <row r="220" spans="2:24" s="185" customFormat="1" ht="15.95" customHeight="1">
      <c r="B220" s="73"/>
      <c r="C220" s="67">
        <v>2</v>
      </c>
      <c r="D220" s="1323">
        <v>32396</v>
      </c>
      <c r="E220" s="325" t="s">
        <v>1155</v>
      </c>
      <c r="F220" s="85" t="s">
        <v>46</v>
      </c>
      <c r="G220" s="196" t="s">
        <v>1156</v>
      </c>
      <c r="H220" s="190" t="s">
        <v>1157</v>
      </c>
      <c r="I220" s="178" t="s">
        <v>5077</v>
      </c>
      <c r="J220" s="1198" t="str">
        <f>VLOOKUP(I220,'รหัส 1-2562-ม.ปลาย'!$B$12:$C$87,2)</f>
        <v>นักศึกษาวิชาทหาร</v>
      </c>
      <c r="K220" s="71"/>
      <c r="L220" s="71"/>
      <c r="M220" s="71"/>
      <c r="N220" s="66"/>
      <c r="O220" s="66"/>
      <c r="P220" s="66"/>
      <c r="Q220" s="66"/>
      <c r="R220" s="66"/>
      <c r="T220" s="186"/>
      <c r="U220" s="90"/>
      <c r="V220" s="87"/>
      <c r="W220" s="73"/>
      <c r="X220" s="515"/>
    </row>
    <row r="221" spans="2:24" s="185" customFormat="1" ht="15.95" customHeight="1">
      <c r="B221" s="73"/>
      <c r="C221" s="67">
        <v>3</v>
      </c>
      <c r="D221" s="1323">
        <v>32398</v>
      </c>
      <c r="E221" s="325" t="s">
        <v>1038</v>
      </c>
      <c r="F221" s="227" t="s">
        <v>46</v>
      </c>
      <c r="G221" s="199" t="s">
        <v>1039</v>
      </c>
      <c r="H221" s="191" t="s">
        <v>1040</v>
      </c>
      <c r="I221" s="178" t="s">
        <v>5077</v>
      </c>
      <c r="J221" s="1198" t="str">
        <f>VLOOKUP(I221,'รหัส 1-2562-ม.ปลาย'!$B$12:$C$87,2)</f>
        <v>นักศึกษาวิชาทหาร</v>
      </c>
      <c r="K221" s="71"/>
      <c r="L221" s="71"/>
      <c r="M221" s="71"/>
      <c r="N221" s="66"/>
      <c r="O221" s="66"/>
      <c r="P221" s="66"/>
      <c r="Q221" s="66"/>
      <c r="R221" s="66"/>
      <c r="T221" s="186"/>
      <c r="U221" s="90"/>
      <c r="V221" s="87"/>
      <c r="W221" s="73"/>
      <c r="X221" s="431"/>
    </row>
    <row r="222" spans="2:24" s="185" customFormat="1" ht="15.95" customHeight="1">
      <c r="B222" s="73"/>
      <c r="C222" s="67">
        <v>4</v>
      </c>
      <c r="D222" s="1229">
        <v>32403</v>
      </c>
      <c r="E222" s="334" t="s">
        <v>1264</v>
      </c>
      <c r="F222" s="335" t="s">
        <v>46</v>
      </c>
      <c r="G222" s="336" t="s">
        <v>904</v>
      </c>
      <c r="H222" s="337" t="s">
        <v>1265</v>
      </c>
      <c r="I222" s="178" t="s">
        <v>5077</v>
      </c>
      <c r="J222" s="1198" t="str">
        <f>VLOOKUP(I222,'รหัส 1-2562-ม.ปลาย'!$B$12:$C$87,2)</f>
        <v>นักศึกษาวิชาทหาร</v>
      </c>
      <c r="K222" s="71"/>
      <c r="L222" s="71"/>
      <c r="M222" s="71"/>
      <c r="N222" s="66"/>
      <c r="O222" s="66"/>
      <c r="P222" s="66"/>
      <c r="Q222" s="66"/>
      <c r="R222" s="66"/>
      <c r="T222" s="233"/>
      <c r="U222" s="360"/>
      <c r="V222" s="358"/>
      <c r="W222" s="234"/>
      <c r="X222" s="430"/>
    </row>
    <row r="223" spans="2:24" s="235" customFormat="1" ht="15.95" customHeight="1">
      <c r="C223" s="274">
        <v>5</v>
      </c>
      <c r="D223" s="1323">
        <v>32406</v>
      </c>
      <c r="E223" s="325" t="s">
        <v>1158</v>
      </c>
      <c r="F223" s="85" t="s">
        <v>46</v>
      </c>
      <c r="G223" s="196" t="s">
        <v>1159</v>
      </c>
      <c r="H223" s="190" t="s">
        <v>1160</v>
      </c>
      <c r="I223" s="178" t="s">
        <v>5077</v>
      </c>
      <c r="J223" s="1198" t="str">
        <f>VLOOKUP(I223,'รหัส 1-2562-ม.ปลาย'!$B$12:$C$87,2)</f>
        <v>นักศึกษาวิชาทหาร</v>
      </c>
      <c r="K223" s="361"/>
      <c r="L223" s="361"/>
      <c r="M223" s="361"/>
      <c r="N223" s="362"/>
      <c r="O223" s="362"/>
      <c r="P223" s="362"/>
      <c r="Q223" s="362"/>
      <c r="R223" s="362"/>
      <c r="T223" s="186"/>
      <c r="U223" s="90"/>
      <c r="V223" s="87"/>
      <c r="W223" s="73"/>
      <c r="X223" s="430"/>
    </row>
    <row r="224" spans="2:24" s="185" customFormat="1" ht="15.95" customHeight="1">
      <c r="B224" s="73"/>
      <c r="C224" s="67">
        <v>6</v>
      </c>
      <c r="D224" s="1323">
        <v>32411</v>
      </c>
      <c r="E224" s="325" t="s">
        <v>1266</v>
      </c>
      <c r="F224" s="85" t="s">
        <v>46</v>
      </c>
      <c r="G224" s="196" t="s">
        <v>1267</v>
      </c>
      <c r="H224" s="190" t="s">
        <v>1268</v>
      </c>
      <c r="I224" s="178" t="s">
        <v>5077</v>
      </c>
      <c r="J224" s="1198" t="str">
        <f>VLOOKUP(I224,'รหัส 1-2562-ม.ปลาย'!$B$12:$C$87,2)</f>
        <v>นักศึกษาวิชาทหาร</v>
      </c>
      <c r="K224" s="71"/>
      <c r="L224" s="71"/>
      <c r="M224" s="71"/>
      <c r="N224" s="66"/>
      <c r="O224" s="66"/>
      <c r="P224" s="66"/>
      <c r="Q224" s="66"/>
      <c r="R224" s="66"/>
      <c r="T224" s="186"/>
      <c r="U224" s="90"/>
      <c r="V224" s="87"/>
      <c r="W224" s="73"/>
      <c r="X224" s="516"/>
    </row>
    <row r="225" spans="2:24" s="185" customFormat="1" ht="15.95" customHeight="1">
      <c r="B225" s="73"/>
      <c r="C225" s="67">
        <v>7</v>
      </c>
      <c r="D225" s="1323">
        <v>32462</v>
      </c>
      <c r="E225" s="325" t="s">
        <v>1050</v>
      </c>
      <c r="F225" s="85" t="s">
        <v>46</v>
      </c>
      <c r="G225" s="196" t="s">
        <v>1051</v>
      </c>
      <c r="H225" s="190" t="s">
        <v>1052</v>
      </c>
      <c r="I225" s="178" t="s">
        <v>5077</v>
      </c>
      <c r="J225" s="1198" t="str">
        <f>VLOOKUP(I225,'รหัส 1-2562-ม.ปลาย'!$B$12:$C$87,2)</f>
        <v>นักศึกษาวิชาทหาร</v>
      </c>
      <c r="K225" s="71"/>
      <c r="L225" s="71"/>
      <c r="M225" s="71"/>
      <c r="N225" s="66"/>
      <c r="O225" s="66"/>
      <c r="P225" s="66"/>
      <c r="Q225" s="66"/>
      <c r="R225" s="66"/>
      <c r="T225" s="186"/>
      <c r="U225" s="90"/>
      <c r="V225" s="87"/>
      <c r="W225" s="73"/>
      <c r="X225" s="517"/>
    </row>
    <row r="226" spans="2:24" s="185" customFormat="1" ht="15.95" customHeight="1">
      <c r="B226" s="73"/>
      <c r="C226" s="67">
        <v>8</v>
      </c>
      <c r="D226" s="1323">
        <v>32516</v>
      </c>
      <c r="E226" s="325" t="s">
        <v>1164</v>
      </c>
      <c r="F226" s="85" t="s">
        <v>46</v>
      </c>
      <c r="G226" s="196" t="s">
        <v>1165</v>
      </c>
      <c r="H226" s="190" t="s">
        <v>1166</v>
      </c>
      <c r="I226" s="178" t="s">
        <v>5077</v>
      </c>
      <c r="J226" s="1198" t="str">
        <f>VLOOKUP(I226,'รหัส 1-2562-ม.ปลาย'!$B$12:$C$87,2)</f>
        <v>นักศึกษาวิชาทหาร</v>
      </c>
      <c r="K226" s="71"/>
      <c r="L226" s="71"/>
      <c r="M226" s="71"/>
      <c r="N226" s="66"/>
      <c r="O226" s="66"/>
      <c r="P226" s="66"/>
      <c r="Q226" s="66"/>
      <c r="R226" s="66"/>
      <c r="T226" s="186"/>
      <c r="U226" s="90"/>
      <c r="V226" s="87"/>
      <c r="W226" s="73"/>
      <c r="X226" s="515"/>
    </row>
    <row r="227" spans="2:24" s="185" customFormat="1" ht="15.95" customHeight="1">
      <c r="B227" s="73"/>
      <c r="C227" s="67">
        <v>9</v>
      </c>
      <c r="D227" s="1323">
        <v>32606</v>
      </c>
      <c r="E227" s="325" t="s">
        <v>1170</v>
      </c>
      <c r="F227" s="85" t="s">
        <v>46</v>
      </c>
      <c r="G227" s="196" t="s">
        <v>1171</v>
      </c>
      <c r="H227" s="190" t="s">
        <v>1172</v>
      </c>
      <c r="I227" s="178" t="s">
        <v>5051</v>
      </c>
      <c r="J227" s="1198" t="str">
        <f>VLOOKUP(I227,'รหัส 1-2562-ม.ปลาย'!$B$12:$C$87,2)</f>
        <v>มหัศจรรย์แห่งโลกรีไซเคิล1</v>
      </c>
      <c r="K227" s="71"/>
      <c r="L227" s="71"/>
      <c r="M227" s="71"/>
      <c r="N227" s="66"/>
      <c r="O227" s="66"/>
      <c r="P227" s="66"/>
      <c r="Q227" s="66"/>
      <c r="R227" s="66"/>
      <c r="T227" s="186"/>
      <c r="U227" s="90"/>
      <c r="V227" s="87"/>
      <c r="W227" s="73"/>
      <c r="X227" s="422"/>
    </row>
    <row r="228" spans="2:24" s="185" customFormat="1" ht="15.95" customHeight="1">
      <c r="B228" s="73"/>
      <c r="C228" s="67">
        <v>10</v>
      </c>
      <c r="D228" s="1323">
        <v>32620</v>
      </c>
      <c r="E228" s="359" t="s">
        <v>1285</v>
      </c>
      <c r="F228" s="85" t="s">
        <v>46</v>
      </c>
      <c r="G228" s="196" t="s">
        <v>1286</v>
      </c>
      <c r="H228" s="190" t="s">
        <v>1287</v>
      </c>
      <c r="I228" s="178" t="s">
        <v>5077</v>
      </c>
      <c r="J228" s="1198" t="str">
        <f>VLOOKUP(I228,'รหัส 1-2562-ม.ปลาย'!$B$12:$C$87,2)</f>
        <v>นักศึกษาวิชาทหาร</v>
      </c>
      <c r="K228" s="71"/>
      <c r="L228" s="71"/>
      <c r="M228" s="71"/>
      <c r="N228" s="66"/>
      <c r="O228" s="66"/>
      <c r="P228" s="66"/>
      <c r="Q228" s="66"/>
      <c r="R228" s="66"/>
      <c r="T228" s="186"/>
      <c r="U228" s="90"/>
      <c r="V228" s="87"/>
      <c r="W228" s="73"/>
      <c r="X228" s="515"/>
    </row>
    <row r="229" spans="2:24" s="185" customFormat="1" ht="15.95" customHeight="1">
      <c r="B229" s="73"/>
      <c r="C229" s="67">
        <v>11</v>
      </c>
      <c r="D229" s="1231">
        <v>32671</v>
      </c>
      <c r="E229" s="359" t="s">
        <v>1282</v>
      </c>
      <c r="F229" s="85" t="s">
        <v>46</v>
      </c>
      <c r="G229" s="196" t="s">
        <v>1283</v>
      </c>
      <c r="H229" s="190" t="s">
        <v>1284</v>
      </c>
      <c r="I229" s="178" t="s">
        <v>5051</v>
      </c>
      <c r="J229" s="1198" t="str">
        <f>VLOOKUP(I229,'รหัส 1-2562-ม.ปลาย'!$B$12:$C$87,2)</f>
        <v>มหัศจรรย์แห่งโลกรีไซเคิล1</v>
      </c>
      <c r="K229" s="71"/>
      <c r="L229" s="71"/>
      <c r="M229" s="71"/>
      <c r="N229" s="66"/>
      <c r="O229" s="66"/>
      <c r="P229" s="66"/>
      <c r="Q229" s="66"/>
      <c r="R229" s="66"/>
      <c r="T229" s="186"/>
      <c r="U229" s="90"/>
      <c r="V229" s="87"/>
      <c r="W229" s="73"/>
      <c r="X229" s="515"/>
    </row>
    <row r="230" spans="2:24" s="185" customFormat="1" ht="15.95" customHeight="1">
      <c r="B230" s="73"/>
      <c r="C230" s="283">
        <v>12</v>
      </c>
      <c r="D230" s="1254">
        <v>33899</v>
      </c>
      <c r="E230" s="344" t="s">
        <v>1288</v>
      </c>
      <c r="F230" s="227" t="s">
        <v>46</v>
      </c>
      <c r="G230" s="199" t="s">
        <v>1289</v>
      </c>
      <c r="H230" s="191" t="s">
        <v>2110</v>
      </c>
      <c r="I230" s="178" t="s">
        <v>5077</v>
      </c>
      <c r="J230" s="1198" t="str">
        <f>VLOOKUP(I230,'รหัส 1-2562-ม.ปลาย'!$B$12:$C$87,2)</f>
        <v>นักศึกษาวิชาทหาร</v>
      </c>
      <c r="K230" s="71"/>
      <c r="L230" s="71"/>
      <c r="M230" s="71"/>
      <c r="N230" s="66"/>
      <c r="O230" s="66"/>
      <c r="P230" s="66"/>
      <c r="Q230" s="66"/>
      <c r="R230" s="66"/>
      <c r="T230" s="233"/>
      <c r="U230" s="236"/>
      <c r="V230" s="87"/>
      <c r="W230" s="73"/>
      <c r="X230" s="515"/>
    </row>
    <row r="231" spans="2:24" s="185" customFormat="1" ht="15.95" customHeight="1">
      <c r="B231" s="73"/>
      <c r="C231" s="67">
        <v>13</v>
      </c>
      <c r="D231" s="1229">
        <v>33906</v>
      </c>
      <c r="E231" s="236" t="s">
        <v>1182</v>
      </c>
      <c r="F231" s="85" t="s">
        <v>46</v>
      </c>
      <c r="G231" s="196" t="s">
        <v>1183</v>
      </c>
      <c r="H231" s="190" t="s">
        <v>1184</v>
      </c>
      <c r="I231" s="178" t="s">
        <v>4975</v>
      </c>
      <c r="J231" s="1198" t="str">
        <f>VLOOKUP(I231,'รหัส 1-2562-ม.ปลาย'!$B$12:$C$87,2)</f>
        <v xml:space="preserve"> Basic   Computer V2</v>
      </c>
      <c r="K231" s="71"/>
      <c r="L231" s="71"/>
      <c r="M231" s="71"/>
      <c r="N231" s="66"/>
      <c r="O231" s="66"/>
      <c r="P231" s="66"/>
      <c r="Q231" s="66"/>
      <c r="R231" s="66"/>
      <c r="T231" s="233"/>
      <c r="U231" s="236"/>
      <c r="V231" s="87"/>
      <c r="W231" s="73"/>
      <c r="X231" s="434"/>
    </row>
    <row r="232" spans="2:24" s="185" customFormat="1" ht="15.95" customHeight="1">
      <c r="B232" s="73"/>
      <c r="C232" s="226">
        <v>14</v>
      </c>
      <c r="D232" s="1334">
        <v>32263</v>
      </c>
      <c r="E232" s="363"/>
      <c r="F232" s="259" t="s">
        <v>47</v>
      </c>
      <c r="G232" s="260" t="s">
        <v>2124</v>
      </c>
      <c r="H232" s="292" t="s">
        <v>2125</v>
      </c>
      <c r="I232" s="178" t="s">
        <v>4981</v>
      </c>
      <c r="J232" s="1198" t="str">
        <f>VLOOKUP(I232,'รหัส 1-2562-ม.ปลาย'!$B$12:$C$87,2)</f>
        <v xml:space="preserve"> Happy  Fun</v>
      </c>
      <c r="K232" s="71"/>
      <c r="L232" s="71"/>
      <c r="M232" s="71"/>
      <c r="N232" s="66"/>
      <c r="O232" s="66"/>
      <c r="P232" s="66"/>
      <c r="Q232" s="66"/>
      <c r="R232" s="66"/>
      <c r="T232" s="246"/>
      <c r="U232" s="364"/>
      <c r="V232" s="275"/>
      <c r="X232" s="434"/>
    </row>
    <row r="233" spans="2:24" s="185" customFormat="1" ht="15.95" customHeight="1">
      <c r="B233" s="73"/>
      <c r="C233" s="67">
        <v>15</v>
      </c>
      <c r="D233" s="1323">
        <v>32294</v>
      </c>
      <c r="E233" s="326" t="s">
        <v>1188</v>
      </c>
      <c r="F233" s="85" t="s">
        <v>47</v>
      </c>
      <c r="G233" s="196" t="s">
        <v>1189</v>
      </c>
      <c r="H233" s="190" t="s">
        <v>1190</v>
      </c>
      <c r="I233" s="178" t="s">
        <v>5050</v>
      </c>
      <c r="J233" s="1198" t="str">
        <f>VLOOKUP(I233,'รหัส 1-2562-ม.ปลาย'!$B$12:$C$87,2)</f>
        <v>ภาพยนตร์วิทยาศาสตร์</v>
      </c>
      <c r="K233" s="71"/>
      <c r="L233" s="71"/>
      <c r="M233" s="71"/>
      <c r="N233" s="66"/>
      <c r="O233" s="66"/>
      <c r="P233" s="66"/>
      <c r="Q233" s="66"/>
      <c r="R233" s="66"/>
      <c r="T233" s="365"/>
      <c r="U233" s="91"/>
      <c r="V233" s="87"/>
      <c r="W233" s="73"/>
      <c r="X233" s="435"/>
    </row>
    <row r="234" spans="2:24" s="185" customFormat="1" ht="15.95" customHeight="1">
      <c r="B234" s="73"/>
      <c r="C234" s="67">
        <v>16</v>
      </c>
      <c r="D234" s="1335">
        <v>32309</v>
      </c>
      <c r="E234" s="494"/>
      <c r="F234" s="495" t="s">
        <v>47</v>
      </c>
      <c r="G234" s="496" t="s">
        <v>3436</v>
      </c>
      <c r="H234" s="497" t="s">
        <v>3437</v>
      </c>
      <c r="I234" s="178" t="s">
        <v>4981</v>
      </c>
      <c r="J234" s="1198" t="str">
        <f>VLOOKUP(I234,'รหัส 1-2562-ม.ปลาย'!$B$12:$C$87,2)</f>
        <v xml:space="preserve"> Happy  Fun</v>
      </c>
      <c r="K234" s="71"/>
      <c r="L234" s="71"/>
      <c r="M234" s="71"/>
      <c r="N234" s="66"/>
      <c r="O234" s="66"/>
      <c r="P234" s="66"/>
      <c r="Q234" s="66"/>
      <c r="R234" s="66"/>
      <c r="T234" s="365"/>
      <c r="U234" s="91"/>
      <c r="V234" s="87"/>
      <c r="W234" s="73"/>
      <c r="X234" s="435"/>
    </row>
    <row r="235" spans="2:24" s="185" customFormat="1" ht="15.95" customHeight="1">
      <c r="B235" s="73"/>
      <c r="C235" s="67">
        <v>17</v>
      </c>
      <c r="D235" s="1323">
        <v>32376</v>
      </c>
      <c r="E235" s="325" t="s">
        <v>1297</v>
      </c>
      <c r="F235" s="85" t="s">
        <v>47</v>
      </c>
      <c r="G235" s="196" t="s">
        <v>1298</v>
      </c>
      <c r="H235" s="190" t="s">
        <v>1299</v>
      </c>
      <c r="I235" s="178" t="s">
        <v>4981</v>
      </c>
      <c r="J235" s="1198" t="str">
        <f>VLOOKUP(I235,'รหัส 1-2562-ม.ปลาย'!$B$12:$C$87,2)</f>
        <v xml:space="preserve"> Happy  Fun</v>
      </c>
      <c r="K235" s="71"/>
      <c r="L235" s="71"/>
      <c r="M235" s="71"/>
      <c r="N235" s="66"/>
      <c r="O235" s="66"/>
      <c r="P235" s="66"/>
      <c r="Q235" s="66"/>
      <c r="R235" s="66"/>
      <c r="T235" s="186"/>
      <c r="U235" s="90"/>
      <c r="V235" s="87"/>
      <c r="W235" s="73"/>
      <c r="X235" s="438"/>
    </row>
    <row r="236" spans="2:24" s="185" customFormat="1" ht="15.95" customHeight="1">
      <c r="B236" s="73"/>
      <c r="C236" s="67">
        <v>18</v>
      </c>
      <c r="D236" s="1323">
        <v>32384</v>
      </c>
      <c r="E236" s="325" t="s">
        <v>1197</v>
      </c>
      <c r="F236" s="85" t="s">
        <v>47</v>
      </c>
      <c r="G236" s="196" t="s">
        <v>1198</v>
      </c>
      <c r="H236" s="190" t="s">
        <v>1199</v>
      </c>
      <c r="I236" s="178" t="s">
        <v>5037</v>
      </c>
      <c r="J236" s="1198" t="str">
        <f>VLOOKUP(I236,'รหัส 1-2562-ม.ปลาย'!$B$12:$C$87,2)</f>
        <v>จิปาถะ</v>
      </c>
      <c r="K236" s="71"/>
      <c r="L236" s="71"/>
      <c r="M236" s="71"/>
      <c r="N236" s="66"/>
      <c r="O236" s="66"/>
      <c r="P236" s="66"/>
      <c r="Q236" s="66"/>
      <c r="R236" s="66"/>
      <c r="T236" s="186"/>
      <c r="U236" s="90"/>
      <c r="V236" s="87"/>
      <c r="W236" s="73"/>
      <c r="X236" s="434"/>
    </row>
    <row r="237" spans="2:24" s="185" customFormat="1" ht="15.95" customHeight="1">
      <c r="B237" s="73"/>
      <c r="C237" s="67">
        <v>19</v>
      </c>
      <c r="D237" s="1323">
        <v>32430</v>
      </c>
      <c r="E237" s="325" t="s">
        <v>1302</v>
      </c>
      <c r="F237" s="85" t="s">
        <v>47</v>
      </c>
      <c r="G237" s="196" t="s">
        <v>1303</v>
      </c>
      <c r="H237" s="190" t="s">
        <v>1304</v>
      </c>
      <c r="I237" s="178" t="s">
        <v>4973</v>
      </c>
      <c r="J237" s="1198" t="str">
        <f>VLOOKUP(I237,'รหัส 1-2562-ม.ปลาย'!$B$12:$C$87,2)</f>
        <v>อาหารพื้นบ้าน</v>
      </c>
      <c r="K237" s="71"/>
      <c r="L237" s="71"/>
      <c r="M237" s="71"/>
      <c r="N237" s="66"/>
      <c r="O237" s="66"/>
      <c r="P237" s="66"/>
      <c r="Q237" s="66"/>
      <c r="R237" s="66"/>
      <c r="T237" s="186"/>
      <c r="U237" s="90"/>
      <c r="V237" s="87"/>
      <c r="W237" s="73"/>
      <c r="X237" s="434"/>
    </row>
    <row r="238" spans="2:24" s="185" customFormat="1" ht="15.95" customHeight="1">
      <c r="B238" s="73"/>
      <c r="C238" s="67">
        <v>20</v>
      </c>
      <c r="D238" s="1323">
        <v>32440</v>
      </c>
      <c r="E238" s="325" t="s">
        <v>1203</v>
      </c>
      <c r="F238" s="85" t="s">
        <v>47</v>
      </c>
      <c r="G238" s="196" t="s">
        <v>1204</v>
      </c>
      <c r="H238" s="190" t="s">
        <v>1205</v>
      </c>
      <c r="I238" s="178" t="s">
        <v>5051</v>
      </c>
      <c r="J238" s="1198" t="str">
        <f>VLOOKUP(I238,'รหัส 1-2562-ม.ปลาย'!$B$12:$C$87,2)</f>
        <v>มหัศจรรย์แห่งโลกรีไซเคิล1</v>
      </c>
      <c r="K238" s="71"/>
      <c r="L238" s="71"/>
      <c r="M238" s="71"/>
      <c r="N238" s="66"/>
      <c r="O238" s="66"/>
      <c r="P238" s="66"/>
      <c r="Q238" s="66"/>
      <c r="R238" s="66"/>
      <c r="S238" s="201"/>
      <c r="T238" s="186"/>
      <c r="U238" s="90"/>
      <c r="V238" s="87"/>
      <c r="W238" s="73"/>
      <c r="X238" s="434"/>
    </row>
    <row r="239" spans="2:24" ht="15.95" customHeight="1">
      <c r="C239" s="67">
        <v>21</v>
      </c>
      <c r="D239" s="1231">
        <v>32477</v>
      </c>
      <c r="E239" s="359" t="s">
        <v>1209</v>
      </c>
      <c r="F239" s="85" t="s">
        <v>47</v>
      </c>
      <c r="G239" s="196" t="s">
        <v>1210</v>
      </c>
      <c r="H239" s="190" t="s">
        <v>1211</v>
      </c>
      <c r="I239" s="178" t="s">
        <v>5051</v>
      </c>
      <c r="J239" s="1198" t="str">
        <f>VLOOKUP(I239,'รหัส 1-2562-ม.ปลาย'!$B$12:$C$87,2)</f>
        <v>มหัศจรรย์แห่งโลกรีไซเคิล1</v>
      </c>
      <c r="K239" s="71"/>
      <c r="L239" s="71"/>
      <c r="M239" s="71"/>
      <c r="N239" s="66"/>
      <c r="O239" s="66"/>
      <c r="P239" s="66"/>
      <c r="Q239" s="66"/>
      <c r="R239" s="66"/>
      <c r="T239" s="186"/>
      <c r="U239" s="90"/>
      <c r="V239" s="87"/>
      <c r="W239" s="73"/>
      <c r="X239" s="434"/>
    </row>
    <row r="240" spans="2:24" ht="15.95" customHeight="1">
      <c r="C240" s="67">
        <v>22</v>
      </c>
      <c r="D240" s="1323">
        <v>32481</v>
      </c>
      <c r="E240" s="325" t="s">
        <v>1305</v>
      </c>
      <c r="F240" s="85" t="s">
        <v>47</v>
      </c>
      <c r="G240" s="196" t="s">
        <v>1303</v>
      </c>
      <c r="H240" s="190" t="s">
        <v>1306</v>
      </c>
      <c r="I240" s="178" t="s">
        <v>4981</v>
      </c>
      <c r="J240" s="1198" t="str">
        <f>VLOOKUP(I240,'รหัส 1-2562-ม.ปลาย'!$B$12:$C$87,2)</f>
        <v xml:space="preserve"> Happy  Fun</v>
      </c>
      <c r="K240" s="71"/>
      <c r="L240" s="71"/>
      <c r="M240" s="71"/>
      <c r="N240" s="66"/>
      <c r="O240" s="66"/>
      <c r="P240" s="66"/>
      <c r="Q240" s="66"/>
      <c r="R240" s="66"/>
      <c r="T240" s="186"/>
      <c r="U240" s="90"/>
      <c r="V240" s="87"/>
      <c r="W240" s="73"/>
      <c r="X240" s="434"/>
    </row>
    <row r="241" spans="2:30" ht="15.95" customHeight="1">
      <c r="C241" s="67">
        <v>23</v>
      </c>
      <c r="D241" s="1323">
        <v>32484</v>
      </c>
      <c r="E241" s="325" t="s">
        <v>1215</v>
      </c>
      <c r="F241" s="85" t="s">
        <v>47</v>
      </c>
      <c r="G241" s="196" t="s">
        <v>1216</v>
      </c>
      <c r="H241" s="190" t="s">
        <v>1217</v>
      </c>
      <c r="I241" s="178" t="s">
        <v>4993</v>
      </c>
      <c r="J241" s="1198" t="str">
        <f>VLOOKUP(I241,'รหัส 1-2562-ม.ปลาย'!$B$12:$C$87,2)</f>
        <v>ศิลปะผ่านเลนส์</v>
      </c>
      <c r="K241" s="71"/>
      <c r="L241" s="71"/>
      <c r="M241" s="71"/>
      <c r="N241" s="66"/>
      <c r="O241" s="66"/>
      <c r="P241" s="66"/>
      <c r="Q241" s="66"/>
      <c r="R241" s="66"/>
      <c r="T241" s="186"/>
      <c r="U241" s="90"/>
      <c r="V241" s="87"/>
      <c r="W241" s="73"/>
      <c r="X241" s="434"/>
    </row>
    <row r="242" spans="2:30" ht="15.95" customHeight="1">
      <c r="C242" s="67">
        <v>24</v>
      </c>
      <c r="D242" s="1323">
        <v>32487</v>
      </c>
      <c r="E242" s="325" t="s">
        <v>1310</v>
      </c>
      <c r="F242" s="85" t="s">
        <v>47</v>
      </c>
      <c r="G242" s="196" t="s">
        <v>785</v>
      </c>
      <c r="H242" s="190" t="s">
        <v>1311</v>
      </c>
      <c r="I242" s="178" t="s">
        <v>5051</v>
      </c>
      <c r="J242" s="1198" t="str">
        <f>VLOOKUP(I242,'รหัส 1-2562-ม.ปลาย'!$B$12:$C$87,2)</f>
        <v>มหัศจรรย์แห่งโลกรีไซเคิล1</v>
      </c>
      <c r="K242" s="71"/>
      <c r="L242" s="71"/>
      <c r="M242" s="71"/>
      <c r="N242" s="66"/>
      <c r="O242" s="66"/>
      <c r="P242" s="66"/>
      <c r="Q242" s="66"/>
      <c r="R242" s="66"/>
      <c r="T242" s="206"/>
      <c r="U242" s="236"/>
      <c r="V242" s="251"/>
      <c r="W242" s="257">
        <v>33936</v>
      </c>
      <c r="X242" s="224" t="s">
        <v>1246</v>
      </c>
      <c r="Y242" s="284" t="s">
        <v>47</v>
      </c>
      <c r="Z242" s="253" t="s">
        <v>1110</v>
      </c>
      <c r="AA242" s="813" t="s">
        <v>1247</v>
      </c>
      <c r="AB242" s="338" t="s">
        <v>3388</v>
      </c>
      <c r="AC242" s="67"/>
      <c r="AD242" s="503" t="s">
        <v>4790</v>
      </c>
    </row>
    <row r="243" spans="2:30" ht="15.95" customHeight="1">
      <c r="C243" s="67">
        <v>25</v>
      </c>
      <c r="D243" s="1323">
        <v>32489</v>
      </c>
      <c r="E243" s="325" t="s">
        <v>1219</v>
      </c>
      <c r="F243" s="85" t="s">
        <v>47</v>
      </c>
      <c r="G243" s="196" t="s">
        <v>1220</v>
      </c>
      <c r="H243" s="190" t="s">
        <v>1221</v>
      </c>
      <c r="I243" s="178" t="s">
        <v>4993</v>
      </c>
      <c r="J243" s="1198" t="str">
        <f>VLOOKUP(I243,'รหัส 1-2562-ม.ปลาย'!$B$12:$C$87,2)</f>
        <v>ศิลปะผ่านเลนส์</v>
      </c>
      <c r="K243" s="71"/>
      <c r="L243" s="71"/>
      <c r="M243" s="71"/>
      <c r="N243" s="66"/>
      <c r="O243" s="66"/>
      <c r="P243" s="66"/>
      <c r="Q243" s="66"/>
      <c r="R243" s="66"/>
      <c r="T243" s="186"/>
      <c r="U243" s="90"/>
      <c r="V243" s="87"/>
      <c r="W243" s="73"/>
      <c r="X243" s="434"/>
    </row>
    <row r="244" spans="2:30" ht="15.95" customHeight="1">
      <c r="B244" s="92"/>
      <c r="C244" s="67">
        <v>26</v>
      </c>
      <c r="D244" s="1323">
        <v>32496</v>
      </c>
      <c r="E244" s="325" t="s">
        <v>1222</v>
      </c>
      <c r="F244" s="85" t="s">
        <v>47</v>
      </c>
      <c r="G244" s="196" t="s">
        <v>1223</v>
      </c>
      <c r="H244" s="190" t="s">
        <v>1224</v>
      </c>
      <c r="I244" s="178" t="s">
        <v>5037</v>
      </c>
      <c r="J244" s="1198" t="str">
        <f>VLOOKUP(I244,'รหัส 1-2562-ม.ปลาย'!$B$12:$C$87,2)</f>
        <v>จิปาถะ</v>
      </c>
      <c r="K244" s="71"/>
      <c r="L244" s="71"/>
      <c r="M244" s="71"/>
      <c r="N244" s="66"/>
      <c r="O244" s="66"/>
      <c r="P244" s="66"/>
      <c r="Q244" s="66"/>
      <c r="R244" s="66"/>
      <c r="T244" s="186"/>
      <c r="U244" s="90"/>
      <c r="V244" s="87"/>
      <c r="W244" s="67">
        <v>35002</v>
      </c>
      <c r="X244" s="810" t="s">
        <v>3395</v>
      </c>
      <c r="Y244" s="457" t="s">
        <v>47</v>
      </c>
      <c r="Z244" s="814" t="s">
        <v>3399</v>
      </c>
      <c r="AA244" s="815" t="s">
        <v>3398</v>
      </c>
      <c r="AB244" s="812" t="s">
        <v>2134</v>
      </c>
      <c r="AC244" s="811">
        <v>241919</v>
      </c>
    </row>
    <row r="245" spans="2:30" ht="15.95" customHeight="1">
      <c r="B245" s="92"/>
      <c r="C245" s="67">
        <v>27</v>
      </c>
      <c r="D245" s="1323">
        <v>32547</v>
      </c>
      <c r="E245" s="325" t="s">
        <v>1228</v>
      </c>
      <c r="F245" s="85" t="s">
        <v>47</v>
      </c>
      <c r="G245" s="196" t="s">
        <v>1229</v>
      </c>
      <c r="H245" s="190" t="s">
        <v>1230</v>
      </c>
      <c r="I245" s="178" t="s">
        <v>5036</v>
      </c>
      <c r="J245" s="1198" t="str">
        <f>VLOOKUP(I245,'รหัส 1-2562-ม.ปลาย'!$B$12:$C$87,2)</f>
        <v>เครือข่ายเพื่อนเด็ก</v>
      </c>
      <c r="K245" s="71"/>
      <c r="L245" s="71"/>
      <c r="M245" s="71"/>
      <c r="N245" s="66"/>
      <c r="O245" s="66"/>
      <c r="P245" s="66"/>
      <c r="Q245" s="66"/>
      <c r="R245" s="66"/>
      <c r="T245" s="186"/>
      <c r="U245" s="90"/>
      <c r="V245" s="87"/>
      <c r="W245" s="73"/>
      <c r="X245" s="434"/>
    </row>
    <row r="246" spans="2:30" ht="15.95" customHeight="1">
      <c r="B246" s="92"/>
      <c r="C246" s="67">
        <v>28</v>
      </c>
      <c r="D246" s="1323">
        <v>32590</v>
      </c>
      <c r="E246" s="326" t="s">
        <v>1233</v>
      </c>
      <c r="F246" s="85" t="s">
        <v>47</v>
      </c>
      <c r="G246" s="196" t="s">
        <v>1234</v>
      </c>
      <c r="H246" s="190" t="s">
        <v>1235</v>
      </c>
      <c r="I246" s="178" t="s">
        <v>5051</v>
      </c>
      <c r="J246" s="1198" t="str">
        <f>VLOOKUP(I246,'รหัส 1-2562-ม.ปลาย'!$B$12:$C$87,2)</f>
        <v>มหัศจรรย์แห่งโลกรีไซเคิล1</v>
      </c>
      <c r="K246" s="71"/>
      <c r="L246" s="71"/>
      <c r="M246" s="71"/>
      <c r="N246" s="66"/>
      <c r="O246" s="66"/>
      <c r="P246" s="66"/>
      <c r="Q246" s="66"/>
      <c r="R246" s="66"/>
      <c r="T246" s="186"/>
      <c r="U246" s="90"/>
      <c r="V246" s="87"/>
      <c r="W246" s="67">
        <v>35</v>
      </c>
      <c r="X246" s="238">
        <v>33954</v>
      </c>
      <c r="Y246" s="224" t="s">
        <v>1254</v>
      </c>
      <c r="Z246" s="339" t="s">
        <v>47</v>
      </c>
      <c r="AA246" s="253" t="s">
        <v>1255</v>
      </c>
      <c r="AB246" s="813" t="s">
        <v>1256</v>
      </c>
      <c r="AC246" s="92" t="s">
        <v>4585</v>
      </c>
    </row>
    <row r="247" spans="2:30" ht="15.95" customHeight="1">
      <c r="B247" s="92"/>
      <c r="C247" s="67">
        <v>29</v>
      </c>
      <c r="D247" s="1323">
        <v>32592</v>
      </c>
      <c r="E247" s="325" t="s">
        <v>1236</v>
      </c>
      <c r="F247" s="85" t="s">
        <v>47</v>
      </c>
      <c r="G247" s="196" t="s">
        <v>1237</v>
      </c>
      <c r="H247" s="190" t="s">
        <v>930</v>
      </c>
      <c r="I247" s="178" t="s">
        <v>5051</v>
      </c>
      <c r="J247" s="1198" t="str">
        <f>VLOOKUP(I247,'รหัส 1-2562-ม.ปลาย'!$B$12:$C$87,2)</f>
        <v>มหัศจรรย์แห่งโลกรีไซเคิล1</v>
      </c>
      <c r="K247" s="71"/>
      <c r="L247" s="71"/>
      <c r="M247" s="71"/>
      <c r="N247" s="66"/>
      <c r="O247" s="66"/>
      <c r="P247" s="66"/>
      <c r="Q247" s="66"/>
      <c r="R247" s="66"/>
      <c r="T247" s="186"/>
      <c r="U247" s="91"/>
      <c r="V247" s="87"/>
      <c r="W247" s="73"/>
      <c r="X247" s="434"/>
    </row>
    <row r="248" spans="2:30" ht="15.95" customHeight="1">
      <c r="B248" s="92"/>
      <c r="C248" s="67">
        <v>30</v>
      </c>
      <c r="D248" s="1323">
        <v>32595</v>
      </c>
      <c r="E248" s="325" t="s">
        <v>1313</v>
      </c>
      <c r="F248" s="85" t="s">
        <v>47</v>
      </c>
      <c r="G248" s="196" t="s">
        <v>1314</v>
      </c>
      <c r="H248" s="190" t="s">
        <v>1315</v>
      </c>
      <c r="I248" s="178" t="s">
        <v>5051</v>
      </c>
      <c r="J248" s="1198" t="str">
        <f>VLOOKUP(I248,'รหัส 1-2562-ม.ปลาย'!$B$12:$C$87,2)</f>
        <v>มหัศจรรย์แห่งโลกรีไซเคิล1</v>
      </c>
      <c r="K248" s="71"/>
      <c r="L248" s="71"/>
      <c r="M248" s="71"/>
      <c r="N248" s="66"/>
      <c r="O248" s="66"/>
      <c r="P248" s="66"/>
      <c r="Q248" s="66"/>
      <c r="R248" s="66"/>
      <c r="T248" s="186"/>
      <c r="U248" s="90"/>
      <c r="V248" s="87"/>
      <c r="W248" s="73"/>
      <c r="X248" s="434"/>
    </row>
    <row r="249" spans="2:30" ht="15.95" customHeight="1">
      <c r="B249" s="92"/>
      <c r="C249" s="67">
        <v>31</v>
      </c>
      <c r="D249" s="1336">
        <v>32596</v>
      </c>
      <c r="E249" s="325">
        <v>1639900354667</v>
      </c>
      <c r="F249" s="85" t="s">
        <v>47</v>
      </c>
      <c r="G249" s="196" t="s">
        <v>1118</v>
      </c>
      <c r="H249" s="190" t="s">
        <v>1119</v>
      </c>
      <c r="I249" s="178" t="s">
        <v>5048</v>
      </c>
      <c r="J249" s="1198" t="str">
        <f>VLOOKUP(I249,'รหัส 1-2562-ม.ปลาย'!$B$12:$C$87,2)</f>
        <v>A-MATH1</v>
      </c>
      <c r="K249" s="71"/>
      <c r="L249" s="71"/>
      <c r="M249" s="71"/>
      <c r="N249" s="66"/>
      <c r="O249" s="66"/>
      <c r="P249" s="66"/>
      <c r="Q249" s="66"/>
      <c r="R249" s="66"/>
      <c r="T249" s="186"/>
      <c r="U249" s="90"/>
      <c r="V249" s="87"/>
      <c r="W249" s="73"/>
      <c r="X249" s="435"/>
    </row>
    <row r="250" spans="2:30" ht="15.95" customHeight="1">
      <c r="B250" s="92"/>
      <c r="C250" s="67">
        <v>32</v>
      </c>
      <c r="D250" s="1229">
        <v>33946</v>
      </c>
      <c r="E250" s="224" t="s">
        <v>1251</v>
      </c>
      <c r="F250" s="85" t="s">
        <v>47</v>
      </c>
      <c r="G250" s="196" t="s">
        <v>1252</v>
      </c>
      <c r="H250" s="190" t="s">
        <v>1253</v>
      </c>
      <c r="I250" s="178" t="s">
        <v>5047</v>
      </c>
      <c r="J250" s="1198" t="str">
        <f>VLOOKUP(I250,'รหัส 1-2562-ม.ปลาย'!$B$12:$C$87,2)</f>
        <v>อย.น้อย</v>
      </c>
      <c r="K250" s="71"/>
      <c r="L250" s="71"/>
      <c r="M250" s="71"/>
      <c r="N250" s="66"/>
      <c r="O250" s="66"/>
      <c r="P250" s="66"/>
      <c r="Q250" s="66"/>
      <c r="R250" s="66"/>
      <c r="T250" s="233"/>
      <c r="U250" s="236"/>
      <c r="V250" s="87"/>
      <c r="W250" s="185"/>
    </row>
    <row r="251" spans="2:30" ht="15.95" customHeight="1">
      <c r="B251" s="92"/>
      <c r="C251" s="67">
        <v>33</v>
      </c>
      <c r="D251" s="1229">
        <v>33950</v>
      </c>
      <c r="E251" s="224" t="s">
        <v>1328</v>
      </c>
      <c r="F251" s="85" t="s">
        <v>47</v>
      </c>
      <c r="G251" s="196" t="s">
        <v>1329</v>
      </c>
      <c r="H251" s="190" t="s">
        <v>1330</v>
      </c>
      <c r="I251" s="178" t="s">
        <v>5047</v>
      </c>
      <c r="J251" s="1198" t="str">
        <f>VLOOKUP(I251,'รหัส 1-2562-ม.ปลาย'!$B$12:$C$87,2)</f>
        <v>อย.น้อย</v>
      </c>
      <c r="K251" s="71"/>
      <c r="L251" s="71"/>
      <c r="M251" s="71"/>
      <c r="N251" s="66"/>
      <c r="O251" s="66"/>
      <c r="P251" s="66"/>
      <c r="Q251" s="66"/>
      <c r="R251" s="66"/>
      <c r="T251" s="233"/>
      <c r="U251" s="236"/>
      <c r="V251" s="87"/>
      <c r="W251" s="73"/>
      <c r="X251" s="434"/>
    </row>
    <row r="252" spans="2:30" ht="15.95" customHeight="1">
      <c r="B252" s="92"/>
      <c r="C252" s="67">
        <v>34</v>
      </c>
      <c r="D252" s="1229">
        <v>33953</v>
      </c>
      <c r="E252" s="224" t="s">
        <v>1331</v>
      </c>
      <c r="F252" s="85" t="s">
        <v>47</v>
      </c>
      <c r="G252" s="196" t="s">
        <v>1332</v>
      </c>
      <c r="H252" s="190" t="s">
        <v>1333</v>
      </c>
      <c r="I252" s="178" t="s">
        <v>4981</v>
      </c>
      <c r="J252" s="1198" t="str">
        <f>VLOOKUP(I252,'รหัส 1-2562-ม.ปลาย'!$B$12:$C$87,2)</f>
        <v xml:space="preserve"> Happy  Fun</v>
      </c>
      <c r="K252" s="71"/>
      <c r="L252" s="71"/>
      <c r="M252" s="71"/>
      <c r="N252" s="66"/>
      <c r="O252" s="66"/>
      <c r="P252" s="66"/>
      <c r="Q252" s="66"/>
      <c r="R252" s="66"/>
      <c r="T252" s="321" t="s">
        <v>4623</v>
      </c>
      <c r="U252" s="372"/>
      <c r="V252" s="401"/>
      <c r="X252" s="434"/>
    </row>
    <row r="253" spans="2:30" ht="15.95" customHeight="1">
      <c r="B253" s="92"/>
      <c r="C253" s="67">
        <v>35</v>
      </c>
      <c r="D253" s="1229">
        <v>33960</v>
      </c>
      <c r="E253" s="224" t="s">
        <v>1138</v>
      </c>
      <c r="F253" s="85" t="s">
        <v>47</v>
      </c>
      <c r="G253" s="196" t="s">
        <v>1139</v>
      </c>
      <c r="H253" s="190" t="s">
        <v>1140</v>
      </c>
      <c r="I253" s="178" t="s">
        <v>4981</v>
      </c>
      <c r="J253" s="1198" t="str">
        <f>VLOOKUP(I253,'รหัส 1-2562-ม.ปลาย'!$B$12:$C$87,2)</f>
        <v xml:space="preserve"> Happy  Fun</v>
      </c>
      <c r="K253" s="71"/>
      <c r="L253" s="71"/>
      <c r="M253" s="71"/>
      <c r="N253" s="66"/>
      <c r="O253" s="66"/>
      <c r="P253" s="66"/>
      <c r="Q253" s="66"/>
      <c r="R253" s="66"/>
      <c r="U253" s="236"/>
      <c r="V253" s="87"/>
    </row>
    <row r="254" spans="2:30" ht="15.95" customHeight="1">
      <c r="B254" s="92"/>
      <c r="C254" s="67">
        <v>36</v>
      </c>
      <c r="D254" s="1229">
        <v>33969</v>
      </c>
      <c r="E254" s="224" t="s">
        <v>1257</v>
      </c>
      <c r="F254" s="85" t="s">
        <v>47</v>
      </c>
      <c r="G254" s="196" t="s">
        <v>1258</v>
      </c>
      <c r="H254" s="190" t="s">
        <v>1259</v>
      </c>
      <c r="I254" s="178" t="s">
        <v>5050</v>
      </c>
      <c r="J254" s="1198" t="str">
        <f>VLOOKUP(I254,'รหัส 1-2562-ม.ปลาย'!$B$12:$C$87,2)</f>
        <v>ภาพยนตร์วิทยาศาสตร์</v>
      </c>
      <c r="K254" s="71"/>
      <c r="L254" s="71"/>
      <c r="M254" s="71"/>
      <c r="N254" s="66"/>
      <c r="O254" s="66"/>
      <c r="P254" s="66"/>
      <c r="Q254" s="66"/>
      <c r="R254" s="66"/>
      <c r="T254" s="233"/>
      <c r="U254" s="236"/>
      <c r="V254" s="87"/>
      <c r="W254" s="73"/>
      <c r="X254" s="434"/>
    </row>
    <row r="255" spans="2:30" ht="15.95" customHeight="1">
      <c r="B255" s="92"/>
      <c r="C255" s="231"/>
      <c r="D255" s="1337"/>
      <c r="E255" s="498"/>
      <c r="F255" s="499"/>
      <c r="G255" s="500"/>
      <c r="H255" s="501"/>
      <c r="I255" s="349"/>
      <c r="J255" s="1314"/>
      <c r="K255" s="199"/>
      <c r="L255" s="199"/>
      <c r="M255" s="199"/>
      <c r="N255" s="232"/>
      <c r="O255" s="232"/>
      <c r="P255" s="232"/>
      <c r="Q255" s="232"/>
      <c r="R255" s="232"/>
      <c r="T255" s="246"/>
      <c r="U255" s="236"/>
      <c r="V255" s="87"/>
      <c r="W255" s="73"/>
      <c r="X255" s="434"/>
    </row>
    <row r="256" spans="2:30" ht="15.95" customHeight="1">
      <c r="B256" s="92"/>
      <c r="C256" s="72"/>
      <c r="D256" s="1231"/>
      <c r="E256" s="236"/>
      <c r="G256" s="73"/>
      <c r="H256" s="73"/>
      <c r="I256" s="210"/>
      <c r="J256" s="1311"/>
      <c r="K256" s="73"/>
      <c r="L256" s="73"/>
      <c r="M256" s="73"/>
      <c r="N256" s="69"/>
      <c r="O256" s="69"/>
      <c r="P256" s="69"/>
      <c r="Q256" s="69"/>
      <c r="R256" s="69"/>
      <c r="T256" s="233"/>
      <c r="U256" s="236"/>
    </row>
    <row r="257" spans="2:25" ht="15.95" customHeight="1">
      <c r="B257" s="92"/>
      <c r="C257" s="72"/>
      <c r="D257" s="1333"/>
      <c r="E257" s="236"/>
      <c r="F257" s="251"/>
      <c r="G257" s="207"/>
      <c r="H257" s="207"/>
      <c r="I257" s="72"/>
      <c r="J257" s="1311"/>
      <c r="K257" s="73"/>
      <c r="L257" s="73"/>
      <c r="M257" s="73"/>
      <c r="N257" s="69"/>
      <c r="O257" s="69"/>
      <c r="P257" s="69"/>
      <c r="Q257" s="69"/>
      <c r="R257" s="69"/>
      <c r="T257" s="249"/>
      <c r="U257" s="357"/>
      <c r="V257" s="268"/>
      <c r="W257" s="273"/>
      <c r="X257" s="419"/>
    </row>
    <row r="258" spans="2:25" ht="15.95" customHeight="1">
      <c r="B258" s="92"/>
      <c r="C258" s="72"/>
      <c r="D258" s="1231"/>
      <c r="E258" s="236"/>
      <c r="G258" s="73"/>
      <c r="H258" s="73"/>
      <c r="I258" s="72"/>
      <c r="J258" s="1311"/>
      <c r="K258" s="73"/>
      <c r="L258" s="73"/>
      <c r="M258" s="73"/>
      <c r="N258" s="69"/>
      <c r="O258" s="69"/>
      <c r="P258" s="69"/>
      <c r="Q258" s="69"/>
      <c r="R258" s="69"/>
      <c r="T258" s="185"/>
    </row>
    <row r="259" spans="2:25" ht="15.95" customHeight="1">
      <c r="B259" s="92"/>
      <c r="C259" s="72"/>
      <c r="D259" s="1231"/>
      <c r="E259" s="90"/>
      <c r="G259" s="73"/>
      <c r="H259" s="73"/>
      <c r="I259" s="72"/>
      <c r="J259" s="1225"/>
      <c r="K259" s="73"/>
      <c r="L259" s="73"/>
      <c r="M259" s="73"/>
    </row>
    <row r="260" spans="2:25" ht="15.95" customHeight="1">
      <c r="B260" s="92"/>
      <c r="C260" s="1368"/>
      <c r="D260" s="1368"/>
      <c r="E260" s="88"/>
      <c r="G260" s="84"/>
      <c r="H260" s="84"/>
      <c r="I260" s="331"/>
      <c r="J260" s="1312"/>
      <c r="K260" s="332"/>
      <c r="L260" s="332"/>
      <c r="M260" s="332"/>
    </row>
    <row r="261" spans="2:25" ht="15.95" customHeight="1">
      <c r="B261" s="92"/>
      <c r="C261" s="1368"/>
      <c r="D261" s="1368"/>
      <c r="E261" s="1369"/>
      <c r="F261" s="1369"/>
      <c r="G261" s="1369"/>
      <c r="H261" s="1369"/>
      <c r="I261" s="1369"/>
      <c r="J261" s="1369"/>
      <c r="K261" s="1369"/>
      <c r="L261" s="1369"/>
      <c r="M261" s="1369"/>
      <c r="N261" s="1369"/>
      <c r="O261" s="1369"/>
      <c r="P261" s="1369"/>
      <c r="Q261" s="1369"/>
      <c r="R261" s="1369"/>
    </row>
    <row r="262" spans="2:25" ht="15.95" customHeight="1">
      <c r="B262" s="92"/>
      <c r="C262" s="1368"/>
      <c r="D262" s="1368"/>
      <c r="E262" s="1370"/>
      <c r="F262" s="1370"/>
      <c r="G262" s="1370"/>
      <c r="H262" s="1370"/>
      <c r="I262" s="1370"/>
      <c r="J262" s="1370"/>
      <c r="K262" s="1370"/>
      <c r="L262" s="1370"/>
      <c r="M262" s="1370"/>
      <c r="N262" s="1370"/>
      <c r="O262" s="1370"/>
      <c r="P262" s="1370"/>
      <c r="Q262" s="1370"/>
      <c r="R262" s="1370"/>
    </row>
    <row r="263" spans="2:25" ht="15.95" customHeight="1">
      <c r="B263" s="92"/>
      <c r="C263" s="89"/>
      <c r="D263" s="1329"/>
      <c r="E263" s="88"/>
      <c r="G263" s="73"/>
      <c r="H263" s="73"/>
      <c r="K263" s="200"/>
      <c r="L263" s="200"/>
      <c r="M263" s="200"/>
    </row>
    <row r="264" spans="2:25" ht="15.95" customHeight="1">
      <c r="B264" s="92"/>
      <c r="C264" s="366" t="s">
        <v>1</v>
      </c>
      <c r="D264" s="1338" t="s">
        <v>2</v>
      </c>
      <c r="E264" s="367" t="s">
        <v>760</v>
      </c>
      <c r="F264" s="368" t="s">
        <v>2113</v>
      </c>
      <c r="G264" s="369" t="s">
        <v>2114</v>
      </c>
      <c r="H264" s="370" t="s">
        <v>2115</v>
      </c>
      <c r="I264" s="310" t="s">
        <v>4793</v>
      </c>
      <c r="J264" s="1310" t="s">
        <v>4794</v>
      </c>
      <c r="K264" s="310" t="s">
        <v>5081</v>
      </c>
      <c r="L264" s="310" t="s">
        <v>4795</v>
      </c>
      <c r="M264" s="263"/>
      <c r="N264" s="263"/>
      <c r="O264" s="263"/>
      <c r="P264" s="263"/>
      <c r="Q264" s="263"/>
      <c r="R264" s="263"/>
    </row>
    <row r="265" spans="2:25" ht="15.95" customHeight="1">
      <c r="B265" s="92"/>
      <c r="C265" s="67">
        <v>1</v>
      </c>
      <c r="D265" s="1323">
        <v>32349</v>
      </c>
      <c r="E265" s="325" t="s">
        <v>1149</v>
      </c>
      <c r="F265" s="85" t="s">
        <v>46</v>
      </c>
      <c r="G265" s="196" t="s">
        <v>1150</v>
      </c>
      <c r="H265" s="190" t="s">
        <v>1151</v>
      </c>
      <c r="I265" s="178" t="s">
        <v>5077</v>
      </c>
      <c r="J265" s="1198" t="str">
        <f>VLOOKUP(I265,'รหัส 1-2562-ม.ปลาย'!$B$12:$C$87,2)</f>
        <v>นักศึกษาวิชาทหาร</v>
      </c>
      <c r="K265" s="71"/>
      <c r="L265" s="71"/>
      <c r="M265" s="71"/>
      <c r="N265" s="66"/>
      <c r="O265" s="66"/>
      <c r="P265" s="66"/>
      <c r="Q265" s="66"/>
      <c r="R265" s="66"/>
      <c r="T265" s="186"/>
      <c r="U265" s="90"/>
      <c r="V265" s="87"/>
      <c r="W265" s="73"/>
      <c r="X265" s="430"/>
      <c r="Y265" s="185"/>
    </row>
    <row r="266" spans="2:25" ht="15.95" customHeight="1">
      <c r="B266" s="92"/>
      <c r="C266" s="67">
        <v>2</v>
      </c>
      <c r="D266" s="1323">
        <v>32456</v>
      </c>
      <c r="E266" s="325" t="s">
        <v>1161</v>
      </c>
      <c r="F266" s="85" t="s">
        <v>46</v>
      </c>
      <c r="G266" s="196" t="s">
        <v>1162</v>
      </c>
      <c r="H266" s="190" t="s">
        <v>1163</v>
      </c>
      <c r="I266" s="178" t="s">
        <v>5077</v>
      </c>
      <c r="J266" s="1198" t="str">
        <f>VLOOKUP(I266,'รหัส 1-2562-ม.ปลาย'!$B$12:$C$87,2)</f>
        <v>นักศึกษาวิชาทหาร</v>
      </c>
      <c r="K266" s="71"/>
      <c r="L266" s="71"/>
      <c r="M266" s="71"/>
      <c r="N266" s="66"/>
      <c r="O266" s="66"/>
      <c r="P266" s="66"/>
      <c r="Q266" s="66"/>
      <c r="R266" s="66"/>
      <c r="T266" s="186"/>
      <c r="U266" s="90"/>
      <c r="V266" s="87"/>
      <c r="W266" s="73"/>
      <c r="X266" s="430"/>
      <c r="Y266" s="185"/>
    </row>
    <row r="267" spans="2:25" ht="15.95" customHeight="1">
      <c r="B267" s="92"/>
      <c r="C267" s="67">
        <v>3</v>
      </c>
      <c r="D267" s="1323">
        <v>32459</v>
      </c>
      <c r="E267" s="326" t="s">
        <v>1044</v>
      </c>
      <c r="F267" s="85" t="s">
        <v>46</v>
      </c>
      <c r="G267" s="196" t="s">
        <v>1045</v>
      </c>
      <c r="H267" s="190" t="s">
        <v>1046</v>
      </c>
      <c r="I267" s="178" t="s">
        <v>5077</v>
      </c>
      <c r="J267" s="1198" t="str">
        <f>VLOOKUP(I267,'รหัส 1-2562-ม.ปลาย'!$B$12:$C$87,2)</f>
        <v>นักศึกษาวิชาทหาร</v>
      </c>
      <c r="K267" s="71"/>
      <c r="L267" s="71"/>
      <c r="M267" s="71"/>
      <c r="N267" s="66"/>
      <c r="O267" s="66"/>
      <c r="P267" s="66"/>
      <c r="Q267" s="66"/>
      <c r="R267" s="66"/>
      <c r="T267" s="186"/>
      <c r="U267" s="91"/>
      <c r="V267" s="87"/>
      <c r="W267" s="73"/>
      <c r="X267" s="515"/>
      <c r="Y267" s="185"/>
    </row>
    <row r="268" spans="2:25" ht="15.95" customHeight="1">
      <c r="B268" s="92"/>
      <c r="C268" s="67">
        <v>4</v>
      </c>
      <c r="D268" s="1323">
        <v>32463</v>
      </c>
      <c r="E268" s="325" t="s">
        <v>1269</v>
      </c>
      <c r="F268" s="85" t="s">
        <v>46</v>
      </c>
      <c r="G268" s="196" t="s">
        <v>1270</v>
      </c>
      <c r="H268" s="190" t="s">
        <v>1271</v>
      </c>
      <c r="I268" s="178" t="s">
        <v>5077</v>
      </c>
      <c r="J268" s="1198" t="str">
        <f>VLOOKUP(I268,'รหัส 1-2562-ม.ปลาย'!$B$12:$C$87,2)</f>
        <v>นักศึกษาวิชาทหาร</v>
      </c>
      <c r="K268" s="71"/>
      <c r="L268" s="71"/>
      <c r="M268" s="71"/>
      <c r="N268" s="66"/>
      <c r="O268" s="66"/>
      <c r="P268" s="66"/>
      <c r="Q268" s="66"/>
      <c r="R268" s="66"/>
      <c r="T268" s="186"/>
      <c r="U268" s="90"/>
      <c r="V268" s="87"/>
      <c r="W268" s="73"/>
      <c r="X268" s="431"/>
      <c r="Y268" s="185"/>
    </row>
    <row r="269" spans="2:25" ht="15.95" customHeight="1">
      <c r="B269" s="92"/>
      <c r="C269" s="67">
        <v>5</v>
      </c>
      <c r="D269" s="1323">
        <v>32508</v>
      </c>
      <c r="E269" s="325" t="s">
        <v>1275</v>
      </c>
      <c r="F269" s="85" t="s">
        <v>46</v>
      </c>
      <c r="G269" s="196" t="s">
        <v>1162</v>
      </c>
      <c r="H269" s="190" t="s">
        <v>1276</v>
      </c>
      <c r="I269" s="178" t="s">
        <v>5055</v>
      </c>
      <c r="J269" s="1198" t="str">
        <f>VLOOKUP(I269,'รหัส 1-2562-ม.ปลาย'!$B$12:$C$87,2)</f>
        <v>ฟุตซอล</v>
      </c>
      <c r="K269" s="71"/>
      <c r="L269" s="71"/>
      <c r="M269" s="71"/>
      <c r="N269" s="66"/>
      <c r="O269" s="66"/>
      <c r="P269" s="66"/>
      <c r="Q269" s="66"/>
      <c r="R269" s="66"/>
      <c r="T269" s="186"/>
      <c r="U269" s="90"/>
      <c r="V269" s="87"/>
      <c r="W269" s="73"/>
      <c r="X269" s="515"/>
      <c r="Y269" s="185"/>
    </row>
    <row r="270" spans="2:25" ht="15.95" customHeight="1">
      <c r="B270" s="92"/>
      <c r="C270" s="67">
        <v>6</v>
      </c>
      <c r="D270" s="1323">
        <v>32558</v>
      </c>
      <c r="E270" s="325" t="s">
        <v>1167</v>
      </c>
      <c r="F270" s="85" t="s">
        <v>46</v>
      </c>
      <c r="G270" s="196" t="s">
        <v>1168</v>
      </c>
      <c r="H270" s="190" t="s">
        <v>1169</v>
      </c>
      <c r="I270" s="178" t="s">
        <v>5077</v>
      </c>
      <c r="J270" s="1198" t="str">
        <f>VLOOKUP(I270,'รหัส 1-2562-ม.ปลาย'!$B$12:$C$87,2)</f>
        <v>นักศึกษาวิชาทหาร</v>
      </c>
      <c r="K270" s="71"/>
      <c r="L270" s="71"/>
      <c r="M270" s="71"/>
      <c r="N270" s="66"/>
      <c r="O270" s="66"/>
      <c r="P270" s="66"/>
      <c r="Q270" s="66"/>
      <c r="R270" s="66"/>
      <c r="T270" s="186"/>
      <c r="U270" s="90"/>
      <c r="V270" s="87"/>
      <c r="W270" s="73"/>
      <c r="X270" s="431"/>
      <c r="Y270" s="185"/>
    </row>
    <row r="271" spans="2:25" ht="15.95" customHeight="1">
      <c r="B271" s="92"/>
      <c r="C271" s="67">
        <v>7</v>
      </c>
      <c r="D271" s="1323">
        <v>32608</v>
      </c>
      <c r="E271" s="325" t="s">
        <v>1173</v>
      </c>
      <c r="F271" s="85" t="s">
        <v>46</v>
      </c>
      <c r="G271" s="196" t="s">
        <v>1174</v>
      </c>
      <c r="H271" s="190" t="s">
        <v>1175</v>
      </c>
      <c r="I271" s="178" t="s">
        <v>5051</v>
      </c>
      <c r="J271" s="1198" t="str">
        <f>VLOOKUP(I271,'รหัส 1-2562-ม.ปลาย'!$B$12:$C$87,2)</f>
        <v>มหัศจรรย์แห่งโลกรีไซเคิล1</v>
      </c>
      <c r="K271" s="71"/>
      <c r="L271" s="71"/>
      <c r="M271" s="71"/>
      <c r="N271" s="66"/>
      <c r="O271" s="66"/>
      <c r="P271" s="66"/>
      <c r="Q271" s="66"/>
      <c r="R271" s="66"/>
      <c r="T271" s="186"/>
      <c r="U271" s="90"/>
      <c r="V271" s="87"/>
      <c r="W271" s="73"/>
      <c r="X271" s="431"/>
      <c r="Y271" s="185"/>
    </row>
    <row r="272" spans="2:25" ht="15.95" customHeight="1">
      <c r="B272" s="92"/>
      <c r="C272" s="67">
        <v>8</v>
      </c>
      <c r="D272" s="1323">
        <v>32662</v>
      </c>
      <c r="E272" s="325" t="s">
        <v>1176</v>
      </c>
      <c r="F272" s="85" t="s">
        <v>46</v>
      </c>
      <c r="G272" s="196" t="s">
        <v>1177</v>
      </c>
      <c r="H272" s="190" t="s">
        <v>1178</v>
      </c>
      <c r="I272" s="178" t="s">
        <v>5077</v>
      </c>
      <c r="J272" s="1198" t="str">
        <f>VLOOKUP(I272,'รหัส 1-2562-ม.ปลาย'!$B$12:$C$87,2)</f>
        <v>นักศึกษาวิชาทหาร</v>
      </c>
      <c r="K272" s="71"/>
      <c r="L272" s="71"/>
      <c r="M272" s="71"/>
      <c r="N272" s="66"/>
      <c r="O272" s="66"/>
      <c r="P272" s="66"/>
      <c r="Q272" s="66"/>
      <c r="R272" s="66"/>
      <c r="T272" s="186"/>
      <c r="U272" s="90"/>
      <c r="V272" s="87"/>
      <c r="W272" s="73"/>
      <c r="X272" s="434"/>
      <c r="Y272" s="185"/>
    </row>
    <row r="273" spans="2:25" ht="15.95" customHeight="1">
      <c r="B273" s="92"/>
      <c r="C273" s="67">
        <v>9</v>
      </c>
      <c r="D273" s="1323">
        <v>32669</v>
      </c>
      <c r="E273" s="325" t="s">
        <v>1179</v>
      </c>
      <c r="F273" s="85" t="s">
        <v>46</v>
      </c>
      <c r="G273" s="196" t="s">
        <v>1180</v>
      </c>
      <c r="H273" s="190" t="s">
        <v>1181</v>
      </c>
      <c r="I273" s="178" t="s">
        <v>5051</v>
      </c>
      <c r="J273" s="1198" t="str">
        <f>VLOOKUP(I273,'รหัส 1-2562-ม.ปลาย'!$B$12:$C$87,2)</f>
        <v>มหัศจรรย์แห่งโลกรีไซเคิล1</v>
      </c>
      <c r="K273" s="71"/>
      <c r="L273" s="71"/>
      <c r="M273" s="71"/>
      <c r="N273" s="66"/>
      <c r="O273" s="66"/>
      <c r="P273" s="66"/>
      <c r="Q273" s="66"/>
      <c r="R273" s="66"/>
      <c r="T273" s="186"/>
      <c r="U273" s="90"/>
      <c r="V273" s="87"/>
      <c r="W273" s="73"/>
      <c r="X273" s="434"/>
      <c r="Y273" s="185"/>
    </row>
    <row r="274" spans="2:25" ht="15.95" customHeight="1">
      <c r="B274" s="92"/>
      <c r="C274" s="67">
        <v>10</v>
      </c>
      <c r="D274" s="1325">
        <v>33898</v>
      </c>
      <c r="E274" s="224" t="s">
        <v>1076</v>
      </c>
      <c r="F274" s="85" t="s">
        <v>46</v>
      </c>
      <c r="G274" s="196" t="s">
        <v>1077</v>
      </c>
      <c r="H274" s="190" t="s">
        <v>1078</v>
      </c>
      <c r="I274" s="178" t="s">
        <v>5000</v>
      </c>
      <c r="J274" s="1198" t="str">
        <f>VLOOKUP(I274,'รหัส 1-2562-ม.ปลาย'!$B$12:$C$87,2)</f>
        <v>ใจรัก</v>
      </c>
      <c r="K274" s="71"/>
      <c r="L274" s="71"/>
      <c r="M274" s="71"/>
      <c r="N274" s="66"/>
      <c r="O274" s="66"/>
      <c r="P274" s="66"/>
      <c r="Q274" s="66"/>
      <c r="R274" s="66"/>
      <c r="T274" s="233"/>
      <c r="U274" s="236"/>
      <c r="V274" s="87"/>
      <c r="W274" s="73"/>
      <c r="X274" s="434"/>
      <c r="Y274" s="185"/>
    </row>
    <row r="275" spans="2:25" ht="15.95" customHeight="1">
      <c r="B275" s="92"/>
      <c r="C275" s="67">
        <v>11</v>
      </c>
      <c r="D275" s="1325">
        <v>33902</v>
      </c>
      <c r="E275" s="224" t="s">
        <v>1290</v>
      </c>
      <c r="F275" s="85" t="s">
        <v>46</v>
      </c>
      <c r="G275" s="196" t="s">
        <v>1291</v>
      </c>
      <c r="H275" s="190" t="s">
        <v>1292</v>
      </c>
      <c r="I275" s="178" t="s">
        <v>4975</v>
      </c>
      <c r="J275" s="1198" t="str">
        <f>VLOOKUP(I275,'รหัส 1-2562-ม.ปลาย'!$B$12:$C$87,2)</f>
        <v xml:space="preserve"> Basic   Computer V2</v>
      </c>
      <c r="K275" s="71"/>
      <c r="L275" s="71"/>
      <c r="M275" s="71"/>
      <c r="N275" s="66"/>
      <c r="O275" s="66"/>
      <c r="P275" s="66"/>
      <c r="Q275" s="66"/>
      <c r="R275" s="66"/>
      <c r="T275" s="233"/>
      <c r="U275" s="236"/>
      <c r="V275" s="87"/>
      <c r="W275" s="73"/>
      <c r="X275" s="434"/>
      <c r="Y275" s="185"/>
    </row>
    <row r="276" spans="2:25" ht="15.95" customHeight="1">
      <c r="B276" s="92"/>
      <c r="C276" s="67">
        <v>12</v>
      </c>
      <c r="D276" s="1325">
        <v>33904</v>
      </c>
      <c r="E276" s="224" t="s">
        <v>1293</v>
      </c>
      <c r="F276" s="85" t="s">
        <v>46</v>
      </c>
      <c r="G276" s="196" t="s">
        <v>765</v>
      </c>
      <c r="H276" s="190" t="s">
        <v>1294</v>
      </c>
      <c r="I276" s="178" t="s">
        <v>5055</v>
      </c>
      <c r="J276" s="1198" t="str">
        <f>VLOOKUP(I276,'รหัส 1-2562-ม.ปลาย'!$B$12:$C$87,2)</f>
        <v>ฟุตซอล</v>
      </c>
      <c r="K276" s="71"/>
      <c r="L276" s="71"/>
      <c r="M276" s="71"/>
      <c r="N276" s="66"/>
      <c r="O276" s="66"/>
      <c r="P276" s="66"/>
      <c r="Q276" s="66"/>
      <c r="R276" s="66"/>
      <c r="T276" s="233"/>
      <c r="U276" s="236"/>
      <c r="V276" s="87"/>
      <c r="W276" s="73"/>
      <c r="X276" s="434"/>
      <c r="Y276" s="185"/>
    </row>
    <row r="277" spans="2:25" ht="15.95" customHeight="1">
      <c r="B277" s="92"/>
      <c r="C277" s="67">
        <v>13</v>
      </c>
      <c r="D277" s="1325">
        <v>33907</v>
      </c>
      <c r="E277" s="343" t="s">
        <v>1079</v>
      </c>
      <c r="F277" s="85" t="s">
        <v>46</v>
      </c>
      <c r="G277" s="196" t="s">
        <v>1080</v>
      </c>
      <c r="H277" s="190" t="s">
        <v>1081</v>
      </c>
      <c r="I277" s="178" t="s">
        <v>4975</v>
      </c>
      <c r="J277" s="1198" t="str">
        <f>VLOOKUP(I277,'รหัส 1-2562-ม.ปลาย'!$B$12:$C$87,2)</f>
        <v xml:space="preserve"> Basic   Computer V2</v>
      </c>
      <c r="K277" s="71"/>
      <c r="L277" s="71"/>
      <c r="M277" s="71"/>
      <c r="N277" s="66"/>
      <c r="O277" s="66"/>
      <c r="P277" s="66"/>
      <c r="Q277" s="66"/>
      <c r="R277" s="66"/>
      <c r="T277" s="233"/>
      <c r="U277" s="225"/>
      <c r="V277" s="87"/>
      <c r="W277" s="73"/>
      <c r="X277" s="434"/>
      <c r="Y277" s="185"/>
    </row>
    <row r="278" spans="2:25" ht="15.95" customHeight="1">
      <c r="B278" s="92"/>
      <c r="C278" s="283">
        <v>14</v>
      </c>
      <c r="D278" s="1328">
        <v>33918</v>
      </c>
      <c r="E278" s="344" t="s">
        <v>1185</v>
      </c>
      <c r="F278" s="227" t="s">
        <v>46</v>
      </c>
      <c r="G278" s="199" t="s">
        <v>1186</v>
      </c>
      <c r="H278" s="191" t="s">
        <v>1187</v>
      </c>
      <c r="I278" s="178" t="s">
        <v>5051</v>
      </c>
      <c r="J278" s="1198" t="str">
        <f>VLOOKUP(I278,'รหัส 1-2562-ม.ปลาย'!$B$12:$C$87,2)</f>
        <v>มหัศจรรย์แห่งโลกรีไซเคิล1</v>
      </c>
      <c r="K278" s="71"/>
      <c r="L278" s="71"/>
      <c r="M278" s="71"/>
      <c r="N278" s="66"/>
      <c r="O278" s="66"/>
      <c r="P278" s="66"/>
      <c r="Q278" s="66"/>
      <c r="R278" s="66"/>
      <c r="T278" s="233"/>
      <c r="U278" s="236"/>
      <c r="V278" s="87"/>
      <c r="W278" s="73"/>
      <c r="X278" s="434"/>
      <c r="Y278" s="185"/>
    </row>
    <row r="279" spans="2:25" ht="15.95" customHeight="1">
      <c r="B279" s="92"/>
      <c r="C279" s="67">
        <v>15</v>
      </c>
      <c r="D279" s="1325">
        <v>33921</v>
      </c>
      <c r="E279" s="225" t="s">
        <v>1073</v>
      </c>
      <c r="F279" s="85" t="s">
        <v>46</v>
      </c>
      <c r="G279" s="196" t="s">
        <v>1074</v>
      </c>
      <c r="H279" s="190" t="s">
        <v>1075</v>
      </c>
      <c r="I279" s="178" t="s">
        <v>5000</v>
      </c>
      <c r="J279" s="1198" t="str">
        <f>VLOOKUP(I279,'รหัส 1-2562-ม.ปลาย'!$B$12:$C$87,2)</f>
        <v>ใจรัก</v>
      </c>
      <c r="K279" s="218"/>
      <c r="L279" s="218"/>
      <c r="M279" s="71"/>
      <c r="N279" s="66"/>
      <c r="O279" s="66"/>
      <c r="P279" s="66"/>
      <c r="Q279" s="66"/>
      <c r="R279" s="66"/>
      <c r="T279" s="233"/>
      <c r="U279" s="225"/>
      <c r="V279" s="87"/>
      <c r="W279" s="73"/>
      <c r="X279" s="434"/>
      <c r="Y279" s="185"/>
    </row>
    <row r="280" spans="2:25" ht="15.95" customHeight="1">
      <c r="B280" s="92"/>
      <c r="C280" s="226">
        <v>16</v>
      </c>
      <c r="D280" s="1331">
        <v>32377</v>
      </c>
      <c r="E280" s="341" t="s">
        <v>1191</v>
      </c>
      <c r="F280" s="328" t="s">
        <v>47</v>
      </c>
      <c r="G280" s="342" t="s">
        <v>1192</v>
      </c>
      <c r="H280" s="318" t="s">
        <v>1193</v>
      </c>
      <c r="I280" s="178" t="s">
        <v>5037</v>
      </c>
      <c r="J280" s="1198" t="str">
        <f>VLOOKUP(I280,'รหัส 1-2562-ม.ปลาย'!$B$12:$C$87,2)</f>
        <v>จิปาถะ</v>
      </c>
      <c r="K280" s="71"/>
      <c r="L280" s="71"/>
      <c r="M280" s="71"/>
      <c r="N280" s="66"/>
      <c r="O280" s="66"/>
      <c r="P280" s="66"/>
      <c r="Q280" s="66"/>
      <c r="R280" s="66"/>
      <c r="T280" s="186"/>
      <c r="U280" s="90"/>
      <c r="V280" s="87"/>
      <c r="W280" s="73"/>
      <c r="X280" s="434"/>
      <c r="Y280" s="185"/>
    </row>
    <row r="281" spans="2:25" ht="15.95" customHeight="1">
      <c r="B281" s="92"/>
      <c r="C281" s="67">
        <v>17</v>
      </c>
      <c r="D281" s="1323">
        <v>32380</v>
      </c>
      <c r="E281" s="325" t="s">
        <v>1085</v>
      </c>
      <c r="F281" s="85" t="s">
        <v>47</v>
      </c>
      <c r="G281" s="196" t="s">
        <v>1086</v>
      </c>
      <c r="H281" s="190" t="s">
        <v>1087</v>
      </c>
      <c r="I281" s="178" t="s">
        <v>5037</v>
      </c>
      <c r="J281" s="1198" t="str">
        <f>VLOOKUP(I281,'รหัส 1-2562-ม.ปลาย'!$B$12:$C$87,2)</f>
        <v>จิปาถะ</v>
      </c>
      <c r="K281" s="71"/>
      <c r="L281" s="71"/>
      <c r="M281" s="71"/>
      <c r="N281" s="66"/>
      <c r="O281" s="66"/>
      <c r="P281" s="66"/>
      <c r="Q281" s="66"/>
      <c r="R281" s="66"/>
      <c r="T281" s="186"/>
      <c r="U281" s="90"/>
      <c r="V281" s="87"/>
      <c r="W281" s="73"/>
      <c r="X281" s="434"/>
      <c r="Y281" s="185"/>
    </row>
    <row r="282" spans="2:25" ht="15.95" customHeight="1">
      <c r="B282" s="92"/>
      <c r="C282" s="67">
        <v>18</v>
      </c>
      <c r="D282" s="1323">
        <v>32383</v>
      </c>
      <c r="E282" s="325" t="s">
        <v>1194</v>
      </c>
      <c r="F282" s="85" t="s">
        <v>47</v>
      </c>
      <c r="G282" s="196" t="s">
        <v>1195</v>
      </c>
      <c r="H282" s="190" t="s">
        <v>1196</v>
      </c>
      <c r="I282" s="178" t="s">
        <v>5050</v>
      </c>
      <c r="J282" s="1198" t="str">
        <f>VLOOKUP(I282,'รหัส 1-2562-ม.ปลาย'!$B$12:$C$87,2)</f>
        <v>ภาพยนตร์วิทยาศาสตร์</v>
      </c>
      <c r="K282" s="71"/>
      <c r="L282" s="71"/>
      <c r="M282" s="71"/>
      <c r="N282" s="66"/>
      <c r="O282" s="66"/>
      <c r="P282" s="66"/>
      <c r="Q282" s="66"/>
      <c r="R282" s="66"/>
      <c r="T282" s="186"/>
      <c r="U282" s="90"/>
      <c r="V282" s="87"/>
      <c r="W282" s="73"/>
      <c r="X282" s="434"/>
      <c r="Y282" s="185"/>
    </row>
    <row r="283" spans="2:25" ht="15.95" customHeight="1">
      <c r="B283" s="92"/>
      <c r="C283" s="67">
        <v>19</v>
      </c>
      <c r="D283" s="1323">
        <v>32387</v>
      </c>
      <c r="E283" s="325" t="s">
        <v>1200</v>
      </c>
      <c r="F283" s="85" t="s">
        <v>47</v>
      </c>
      <c r="G283" s="196" t="s">
        <v>1201</v>
      </c>
      <c r="H283" s="190" t="s">
        <v>1202</v>
      </c>
      <c r="I283" s="178" t="s">
        <v>5050</v>
      </c>
      <c r="J283" s="1198" t="str">
        <f>VLOOKUP(I283,'รหัส 1-2562-ม.ปลาย'!$B$12:$C$87,2)</f>
        <v>ภาพยนตร์วิทยาศาสตร์</v>
      </c>
      <c r="K283" s="71"/>
      <c r="L283" s="71"/>
      <c r="M283" s="71"/>
      <c r="N283" s="66"/>
      <c r="O283" s="66"/>
      <c r="P283" s="66"/>
      <c r="Q283" s="66"/>
      <c r="R283" s="66"/>
      <c r="T283" s="186"/>
      <c r="U283" s="90"/>
      <c r="V283" s="87"/>
      <c r="W283" s="73"/>
      <c r="X283" s="434"/>
      <c r="Y283" s="185"/>
    </row>
    <row r="284" spans="2:25" ht="15.95" customHeight="1">
      <c r="B284" s="92"/>
      <c r="C284" s="67">
        <v>20</v>
      </c>
      <c r="D284" s="1323">
        <v>32424</v>
      </c>
      <c r="E284" s="325" t="s">
        <v>1300</v>
      </c>
      <c r="F284" s="85" t="s">
        <v>47</v>
      </c>
      <c r="G284" s="196" t="s">
        <v>1301</v>
      </c>
      <c r="H284" s="190" t="s">
        <v>1102</v>
      </c>
      <c r="I284" s="178" t="s">
        <v>5050</v>
      </c>
      <c r="J284" s="1198" t="str">
        <f>VLOOKUP(I284,'รหัส 1-2562-ม.ปลาย'!$B$12:$C$87,2)</f>
        <v>ภาพยนตร์วิทยาศาสตร์</v>
      </c>
      <c r="K284" s="71"/>
      <c r="L284" s="71"/>
      <c r="M284" s="71"/>
      <c r="N284" s="66"/>
      <c r="O284" s="66"/>
      <c r="P284" s="66"/>
      <c r="Q284" s="66"/>
      <c r="R284" s="66"/>
      <c r="T284" s="186"/>
      <c r="U284" s="90"/>
      <c r="V284" s="87"/>
      <c r="W284" s="73"/>
      <c r="X284" s="434"/>
      <c r="Y284" s="185"/>
    </row>
    <row r="285" spans="2:25" ht="15.95" customHeight="1">
      <c r="B285" s="92"/>
      <c r="C285" s="67">
        <v>21</v>
      </c>
      <c r="D285" s="1323">
        <v>32429</v>
      </c>
      <c r="E285" s="325" t="s">
        <v>1100</v>
      </c>
      <c r="F285" s="85" t="s">
        <v>47</v>
      </c>
      <c r="G285" s="196" t="s">
        <v>1101</v>
      </c>
      <c r="H285" s="190" t="s">
        <v>1102</v>
      </c>
      <c r="I285" s="1345" t="s">
        <v>5048</v>
      </c>
      <c r="J285" s="1346" t="str">
        <f>VLOOKUP(I285,'รหัส 1-2562-ม.ปลาย'!$B$12:$C$87,2)</f>
        <v>A-MATH1</v>
      </c>
      <c r="K285" s="71"/>
      <c r="L285" s="1347" t="s">
        <v>5104</v>
      </c>
      <c r="M285" s="71"/>
      <c r="N285" s="66"/>
      <c r="O285" s="66"/>
      <c r="P285" s="66"/>
      <c r="Q285" s="66"/>
      <c r="R285" s="66"/>
      <c r="T285" s="186"/>
      <c r="U285" s="90"/>
      <c r="V285" s="87"/>
      <c r="W285" s="73"/>
      <c r="X285" s="434"/>
      <c r="Y285" s="185"/>
    </row>
    <row r="286" spans="2:25" ht="15.95" customHeight="1">
      <c r="B286" s="92"/>
      <c r="C286" s="67">
        <v>22</v>
      </c>
      <c r="D286" s="1323">
        <v>32434</v>
      </c>
      <c r="E286" s="325" t="s">
        <v>1106</v>
      </c>
      <c r="F286" s="85" t="s">
        <v>47</v>
      </c>
      <c r="G286" s="196" t="s">
        <v>1107</v>
      </c>
      <c r="H286" s="190" t="s">
        <v>1108</v>
      </c>
      <c r="I286" s="178" t="s">
        <v>5050</v>
      </c>
      <c r="J286" s="1198" t="str">
        <f>VLOOKUP(I286,'รหัส 1-2562-ม.ปลาย'!$B$12:$C$87,2)</f>
        <v>ภาพยนตร์วิทยาศาสตร์</v>
      </c>
      <c r="K286" s="71"/>
      <c r="L286" s="71"/>
      <c r="M286" s="71"/>
      <c r="N286" s="66"/>
      <c r="O286" s="66"/>
      <c r="P286" s="66"/>
      <c r="Q286" s="66"/>
      <c r="R286" s="66"/>
      <c r="T286" s="186"/>
      <c r="U286" s="90"/>
      <c r="V286" s="87"/>
      <c r="W286" s="73"/>
      <c r="X286" s="434"/>
      <c r="Y286" s="185"/>
    </row>
    <row r="287" spans="2:25" ht="15.95" customHeight="1">
      <c r="B287" s="92"/>
      <c r="C287" s="67">
        <v>23</v>
      </c>
      <c r="D287" s="1323">
        <v>32437</v>
      </c>
      <c r="E287" s="325" t="s">
        <v>1103</v>
      </c>
      <c r="F287" s="85" t="s">
        <v>47</v>
      </c>
      <c r="G287" s="196" t="s">
        <v>1104</v>
      </c>
      <c r="H287" s="190" t="s">
        <v>1105</v>
      </c>
      <c r="I287" s="178" t="s">
        <v>4993</v>
      </c>
      <c r="J287" s="1198" t="str">
        <f>VLOOKUP(I287,'รหัส 1-2562-ม.ปลาย'!$B$12:$C$87,2)</f>
        <v>ศิลปะผ่านเลนส์</v>
      </c>
      <c r="K287" s="71"/>
      <c r="L287" s="71"/>
      <c r="M287" s="71"/>
      <c r="N287" s="66"/>
      <c r="O287" s="66"/>
      <c r="P287" s="66"/>
      <c r="Q287" s="66"/>
      <c r="R287" s="66"/>
      <c r="T287" s="186"/>
      <c r="U287" s="90"/>
      <c r="V287" s="87"/>
      <c r="W287" s="73"/>
      <c r="X287" s="434"/>
      <c r="Y287" s="185"/>
    </row>
    <row r="288" spans="2:25" ht="15.95" customHeight="1">
      <c r="B288" s="92"/>
      <c r="C288" s="67">
        <v>24</v>
      </c>
      <c r="D288" s="1323">
        <v>32442</v>
      </c>
      <c r="E288" s="325" t="s">
        <v>1206</v>
      </c>
      <c r="F288" s="85" t="s">
        <v>47</v>
      </c>
      <c r="G288" s="196" t="s">
        <v>1207</v>
      </c>
      <c r="H288" s="190" t="s">
        <v>1208</v>
      </c>
      <c r="I288" s="178" t="s">
        <v>5050</v>
      </c>
      <c r="J288" s="1198" t="str">
        <f>VLOOKUP(I288,'รหัส 1-2562-ม.ปลาย'!$B$12:$C$87,2)</f>
        <v>ภาพยนตร์วิทยาศาสตร์</v>
      </c>
      <c r="K288" s="71"/>
      <c r="L288" s="71"/>
      <c r="M288" s="71"/>
      <c r="N288" s="66"/>
      <c r="O288" s="66"/>
      <c r="P288" s="66"/>
      <c r="Q288" s="66"/>
      <c r="R288" s="66"/>
      <c r="T288" s="186"/>
      <c r="U288" s="90"/>
      <c r="V288" s="87"/>
      <c r="W288" s="73"/>
      <c r="X288" s="434"/>
      <c r="Y288" s="185"/>
    </row>
    <row r="289" spans="2:25" ht="15.95" customHeight="1">
      <c r="B289" s="92"/>
      <c r="C289" s="67">
        <v>25</v>
      </c>
      <c r="D289" s="1323">
        <v>32478</v>
      </c>
      <c r="E289" s="325" t="s">
        <v>1212</v>
      </c>
      <c r="F289" s="85" t="s">
        <v>47</v>
      </c>
      <c r="G289" s="196" t="s">
        <v>1213</v>
      </c>
      <c r="H289" s="190" t="s">
        <v>1214</v>
      </c>
      <c r="I289" s="178" t="s">
        <v>5050</v>
      </c>
      <c r="J289" s="1198" t="str">
        <f>VLOOKUP(I289,'รหัส 1-2562-ม.ปลาย'!$B$12:$C$87,2)</f>
        <v>ภาพยนตร์วิทยาศาสตร์</v>
      </c>
      <c r="K289" s="71"/>
      <c r="L289" s="71"/>
      <c r="M289" s="71"/>
      <c r="N289" s="66"/>
      <c r="O289" s="66"/>
      <c r="P289" s="66"/>
      <c r="Q289" s="66"/>
      <c r="R289" s="66"/>
      <c r="T289" s="186"/>
      <c r="U289" s="90"/>
      <c r="V289" s="87"/>
      <c r="W289" s="73"/>
      <c r="X289" s="434"/>
      <c r="Y289" s="185"/>
    </row>
    <row r="290" spans="2:25" ht="15.95" customHeight="1">
      <c r="B290" s="92"/>
      <c r="C290" s="67">
        <v>26</v>
      </c>
      <c r="D290" s="1323">
        <v>32483</v>
      </c>
      <c r="E290" s="325" t="s">
        <v>1307</v>
      </c>
      <c r="F290" s="85" t="s">
        <v>47</v>
      </c>
      <c r="G290" s="196" t="s">
        <v>1308</v>
      </c>
      <c r="H290" s="190" t="s">
        <v>1309</v>
      </c>
      <c r="I290" s="178" t="s">
        <v>5050</v>
      </c>
      <c r="J290" s="1198" t="str">
        <f>VLOOKUP(I290,'รหัส 1-2562-ม.ปลาย'!$B$12:$C$87,2)</f>
        <v>ภาพยนตร์วิทยาศาสตร์</v>
      </c>
      <c r="K290" s="71"/>
      <c r="L290" s="71"/>
      <c r="M290" s="71"/>
      <c r="N290" s="66"/>
      <c r="O290" s="66"/>
      <c r="P290" s="66"/>
      <c r="Q290" s="66"/>
      <c r="R290" s="66"/>
      <c r="T290" s="186"/>
      <c r="U290" s="90"/>
      <c r="V290" s="87"/>
      <c r="W290" s="73"/>
      <c r="X290" s="434"/>
      <c r="Y290" s="185"/>
    </row>
    <row r="291" spans="2:25" ht="15.95" customHeight="1">
      <c r="B291" s="92"/>
      <c r="C291" s="67">
        <v>27</v>
      </c>
      <c r="D291" s="1323">
        <v>32498</v>
      </c>
      <c r="E291" s="325" t="s">
        <v>1225</v>
      </c>
      <c r="F291" s="85" t="s">
        <v>47</v>
      </c>
      <c r="G291" s="196" t="s">
        <v>1226</v>
      </c>
      <c r="H291" s="190" t="s">
        <v>1227</v>
      </c>
      <c r="I291" s="178" t="s">
        <v>5050</v>
      </c>
      <c r="J291" s="1198" t="str">
        <f>VLOOKUP(I291,'รหัส 1-2562-ม.ปลาย'!$B$12:$C$87,2)</f>
        <v>ภาพยนตร์วิทยาศาสตร์</v>
      </c>
      <c r="K291" s="71"/>
      <c r="L291" s="71"/>
      <c r="M291" s="71"/>
      <c r="N291" s="66"/>
      <c r="O291" s="66"/>
      <c r="P291" s="66"/>
      <c r="Q291" s="66"/>
      <c r="R291" s="66"/>
      <c r="T291" s="186"/>
      <c r="U291" s="90"/>
      <c r="V291" s="87"/>
      <c r="W291" s="73"/>
      <c r="X291" s="434"/>
      <c r="Y291" s="185"/>
    </row>
    <row r="292" spans="2:25" ht="15.95" customHeight="1">
      <c r="B292" s="92"/>
      <c r="C292" s="67">
        <v>28</v>
      </c>
      <c r="D292" s="1323">
        <v>32551</v>
      </c>
      <c r="E292" s="325" t="s">
        <v>1231</v>
      </c>
      <c r="F292" s="85" t="s">
        <v>47</v>
      </c>
      <c r="G292" s="196" t="s">
        <v>1312</v>
      </c>
      <c r="H292" s="190" t="s">
        <v>1187</v>
      </c>
      <c r="I292" s="178" t="s">
        <v>5051</v>
      </c>
      <c r="J292" s="1198" t="str">
        <f>VLOOKUP(I292,'รหัส 1-2562-ม.ปลาย'!$B$12:$C$87,2)</f>
        <v>มหัศจรรย์แห่งโลกรีไซเคิล1</v>
      </c>
      <c r="K292" s="71"/>
      <c r="L292" s="71"/>
      <c r="M292" s="71"/>
      <c r="N292" s="66"/>
      <c r="O292" s="66"/>
      <c r="P292" s="66"/>
      <c r="Q292" s="66"/>
      <c r="R292" s="66"/>
      <c r="T292" s="186"/>
      <c r="U292" s="90"/>
      <c r="V292" s="87"/>
      <c r="W292" s="73"/>
      <c r="X292" s="434"/>
      <c r="Y292" s="185"/>
    </row>
    <row r="293" spans="2:25" ht="15.95" customHeight="1">
      <c r="B293" s="92"/>
      <c r="C293" s="67">
        <v>29</v>
      </c>
      <c r="D293" s="1323">
        <v>32631</v>
      </c>
      <c r="E293" s="325" t="s">
        <v>1319</v>
      </c>
      <c r="F293" s="85" t="s">
        <v>47</v>
      </c>
      <c r="G293" s="196" t="s">
        <v>1320</v>
      </c>
      <c r="H293" s="190" t="s">
        <v>1321</v>
      </c>
      <c r="I293" s="178" t="s">
        <v>5050</v>
      </c>
      <c r="J293" s="1198" t="str">
        <f>VLOOKUP(I293,'รหัส 1-2562-ม.ปลาย'!$B$12:$C$87,2)</f>
        <v>ภาพยนตร์วิทยาศาสตร์</v>
      </c>
      <c r="K293" s="71"/>
      <c r="L293" s="71"/>
      <c r="M293" s="71"/>
      <c r="N293" s="66"/>
      <c r="O293" s="66"/>
      <c r="P293" s="66"/>
      <c r="Q293" s="66"/>
      <c r="R293" s="66"/>
      <c r="T293" s="186"/>
      <c r="U293" s="90"/>
      <c r="V293" s="87"/>
      <c r="W293" s="73"/>
      <c r="X293" s="434"/>
      <c r="Y293" s="185"/>
    </row>
    <row r="294" spans="2:25" ht="15.95" customHeight="1">
      <c r="B294" s="92"/>
      <c r="C294" s="67">
        <v>30</v>
      </c>
      <c r="D294" s="1323">
        <v>32706</v>
      </c>
      <c r="E294" s="325" t="s">
        <v>1238</v>
      </c>
      <c r="F294" s="85" t="s">
        <v>47</v>
      </c>
      <c r="G294" s="196" t="s">
        <v>1226</v>
      </c>
      <c r="H294" s="190" t="s">
        <v>1239</v>
      </c>
      <c r="I294" s="178" t="s">
        <v>5047</v>
      </c>
      <c r="J294" s="1198" t="str">
        <f>VLOOKUP(I294,'รหัส 1-2562-ม.ปลาย'!$B$12:$C$87,2)</f>
        <v>อย.น้อย</v>
      </c>
      <c r="K294" s="71"/>
      <c r="L294" s="71"/>
      <c r="M294" s="71"/>
      <c r="N294" s="66"/>
      <c r="O294" s="66"/>
      <c r="P294" s="66" t="s">
        <v>44</v>
      </c>
      <c r="Q294" s="66"/>
      <c r="R294" s="66"/>
      <c r="T294" s="186"/>
      <c r="U294" s="90"/>
      <c r="V294" s="87"/>
      <c r="W294" s="73"/>
      <c r="X294" s="434"/>
      <c r="Y294" s="185"/>
    </row>
    <row r="295" spans="2:25" ht="15.95" customHeight="1">
      <c r="B295" s="92"/>
      <c r="C295" s="67">
        <v>31</v>
      </c>
      <c r="D295" s="1323">
        <v>32735</v>
      </c>
      <c r="E295" s="325" t="s">
        <v>1240</v>
      </c>
      <c r="F295" s="85" t="s">
        <v>47</v>
      </c>
      <c r="G295" s="196" t="s">
        <v>1241</v>
      </c>
      <c r="H295" s="190" t="s">
        <v>1242</v>
      </c>
      <c r="I295" s="178" t="s">
        <v>5077</v>
      </c>
      <c r="J295" s="1198" t="str">
        <f>VLOOKUP(I295,'รหัส 1-2562-ม.ปลาย'!$B$12:$C$87,2)</f>
        <v>นักศึกษาวิชาทหาร</v>
      </c>
      <c r="K295" s="71"/>
      <c r="L295" s="71"/>
      <c r="M295" s="71"/>
      <c r="N295" s="66"/>
      <c r="O295" s="66"/>
      <c r="P295" s="66"/>
      <c r="Q295" s="66"/>
      <c r="R295" s="66"/>
      <c r="T295" s="186"/>
      <c r="U295" s="90"/>
      <c r="V295" s="87"/>
      <c r="W295" s="73"/>
      <c r="X295" s="434"/>
      <c r="Y295" s="185"/>
    </row>
    <row r="296" spans="2:25" ht="15.95" customHeight="1">
      <c r="B296" s="92"/>
      <c r="C296" s="67">
        <v>32</v>
      </c>
      <c r="D296" s="1323">
        <v>33878</v>
      </c>
      <c r="E296" s="325" t="s">
        <v>1243</v>
      </c>
      <c r="F296" s="85" t="s">
        <v>47</v>
      </c>
      <c r="G296" s="196" t="s">
        <v>1244</v>
      </c>
      <c r="H296" s="190" t="s">
        <v>1245</v>
      </c>
      <c r="I296" s="178" t="s">
        <v>5077</v>
      </c>
      <c r="J296" s="1198" t="str">
        <f>VLOOKUP(I296,'รหัส 1-2562-ม.ปลาย'!$B$12:$C$87,2)</f>
        <v>นักศึกษาวิชาทหาร</v>
      </c>
      <c r="K296" s="71"/>
      <c r="L296" s="71"/>
      <c r="M296" s="71"/>
      <c r="N296" s="66"/>
      <c r="O296" s="66"/>
      <c r="P296" s="66"/>
      <c r="Q296" s="66"/>
      <c r="R296" s="66"/>
      <c r="T296" s="186"/>
      <c r="U296" s="90"/>
      <c r="V296" s="87"/>
      <c r="W296" s="73"/>
    </row>
    <row r="297" spans="2:25" ht="15.95" customHeight="1">
      <c r="B297" s="92"/>
      <c r="C297" s="67">
        <v>33</v>
      </c>
      <c r="D297" s="1322">
        <v>33900</v>
      </c>
      <c r="E297" s="326" t="s">
        <v>1231</v>
      </c>
      <c r="F297" s="282" t="s">
        <v>47</v>
      </c>
      <c r="G297" s="252" t="s">
        <v>1232</v>
      </c>
      <c r="H297" s="255" t="s">
        <v>1187</v>
      </c>
      <c r="I297" s="178" t="s">
        <v>5047</v>
      </c>
      <c r="J297" s="1198" t="str">
        <f>VLOOKUP(I297,'รหัส 1-2562-ม.ปลาย'!$B$12:$C$87,2)</f>
        <v>อย.น้อย</v>
      </c>
      <c r="K297" s="71"/>
      <c r="L297" s="71"/>
      <c r="M297" s="71"/>
      <c r="N297" s="66"/>
      <c r="O297" s="66"/>
      <c r="P297" s="66"/>
      <c r="Q297" s="66"/>
      <c r="R297" s="66"/>
      <c r="T297" s="246"/>
      <c r="U297" s="91"/>
      <c r="V297" s="275"/>
      <c r="W297" s="185"/>
    </row>
    <row r="298" spans="2:25" ht="15.95" customHeight="1">
      <c r="B298" s="92"/>
      <c r="C298" s="67">
        <v>34</v>
      </c>
      <c r="D298" s="1325">
        <v>33938</v>
      </c>
      <c r="E298" s="224" t="s">
        <v>1248</v>
      </c>
      <c r="F298" s="85" t="s">
        <v>47</v>
      </c>
      <c r="G298" s="196" t="s">
        <v>1249</v>
      </c>
      <c r="H298" s="190" t="s">
        <v>1250</v>
      </c>
      <c r="I298" s="178" t="s">
        <v>5066</v>
      </c>
      <c r="J298" s="1198" t="str">
        <f>VLOOKUP(I298,'รหัส 1-2562-ม.ปลาย'!$B$12:$C$87,2)</f>
        <v>อนุรักษ์สิ่งแวดล้อม</v>
      </c>
      <c r="K298" s="71"/>
      <c r="L298" s="71"/>
      <c r="M298" s="71"/>
      <c r="N298" s="66"/>
      <c r="O298" s="66"/>
      <c r="P298" s="66"/>
      <c r="Q298" s="66"/>
      <c r="R298" s="66"/>
      <c r="T298" s="233"/>
      <c r="U298" s="236"/>
      <c r="V298" s="87"/>
      <c r="W298" s="73"/>
    </row>
    <row r="299" spans="2:25" ht="15.95" customHeight="1">
      <c r="B299" s="92"/>
      <c r="C299" s="67">
        <v>35</v>
      </c>
      <c r="D299" s="1325">
        <v>33962</v>
      </c>
      <c r="E299" s="224" t="s">
        <v>1334</v>
      </c>
      <c r="F299" s="85" t="s">
        <v>47</v>
      </c>
      <c r="G299" s="196" t="s">
        <v>1335</v>
      </c>
      <c r="H299" s="190" t="s">
        <v>1336</v>
      </c>
      <c r="I299" s="178" t="s">
        <v>5050</v>
      </c>
      <c r="J299" s="1198" t="str">
        <f>VLOOKUP(I299,'รหัส 1-2562-ม.ปลาย'!$B$12:$C$87,2)</f>
        <v>ภาพยนตร์วิทยาศาสตร์</v>
      </c>
      <c r="K299" s="71"/>
      <c r="L299" s="71"/>
      <c r="M299" s="71"/>
      <c r="N299" s="66"/>
      <c r="O299" s="66"/>
      <c r="P299" s="66"/>
      <c r="Q299" s="66"/>
      <c r="R299" s="66"/>
      <c r="T299" s="233"/>
      <c r="U299" s="236"/>
      <c r="V299" s="87"/>
      <c r="W299" s="73"/>
    </row>
    <row r="300" spans="2:25" ht="15.95" customHeight="1">
      <c r="B300" s="92"/>
      <c r="C300" s="67">
        <v>36</v>
      </c>
      <c r="D300" s="1325">
        <v>33963</v>
      </c>
      <c r="E300" s="224" t="s">
        <v>1340</v>
      </c>
      <c r="F300" s="85" t="s">
        <v>47</v>
      </c>
      <c r="G300" s="196" t="s">
        <v>1341</v>
      </c>
      <c r="H300" s="190" t="s">
        <v>1342</v>
      </c>
      <c r="I300" s="178" t="s">
        <v>5050</v>
      </c>
      <c r="J300" s="1198" t="str">
        <f>VLOOKUP(I300,'รหัส 1-2562-ม.ปลาย'!$B$12:$C$87,2)</f>
        <v>ภาพยนตร์วิทยาศาสตร์</v>
      </c>
      <c r="K300" s="71"/>
      <c r="L300" s="71"/>
      <c r="M300" s="71"/>
      <c r="N300" s="66"/>
      <c r="O300" s="66"/>
      <c r="P300" s="66"/>
      <c r="Q300" s="66"/>
      <c r="R300" s="66"/>
      <c r="T300" s="808"/>
      <c r="U300" s="372"/>
      <c r="V300" s="809" t="s">
        <v>3360</v>
      </c>
      <c r="W300" s="816"/>
      <c r="X300" s="73" t="s">
        <v>2183</v>
      </c>
    </row>
    <row r="301" spans="2:25" ht="15.95" customHeight="1">
      <c r="B301" s="92"/>
      <c r="C301" s="67">
        <v>37</v>
      </c>
      <c r="D301" s="1325">
        <v>33975</v>
      </c>
      <c r="E301" s="224" t="s">
        <v>1260</v>
      </c>
      <c r="F301" s="85" t="s">
        <v>47</v>
      </c>
      <c r="G301" s="196" t="s">
        <v>813</v>
      </c>
      <c r="H301" s="190" t="s">
        <v>1261</v>
      </c>
      <c r="I301" s="178" t="s">
        <v>4993</v>
      </c>
      <c r="J301" s="1198" t="str">
        <f>VLOOKUP(I301,'รหัส 1-2562-ม.ปลาย'!$B$12:$C$87,2)</f>
        <v>ศิลปะผ่านเลนส์</v>
      </c>
      <c r="K301" s="71"/>
      <c r="L301" s="71"/>
      <c r="M301" s="71"/>
      <c r="N301" s="66"/>
      <c r="O301" s="66"/>
      <c r="P301" s="66"/>
      <c r="Q301" s="66"/>
      <c r="R301" s="66"/>
      <c r="T301" s="233"/>
      <c r="U301" s="236"/>
      <c r="V301" s="87"/>
      <c r="W301" s="73"/>
    </row>
    <row r="302" spans="2:25" ht="15.95" customHeight="1">
      <c r="B302" s="92"/>
      <c r="C302" s="67">
        <v>38</v>
      </c>
      <c r="D302" s="1339">
        <v>34469</v>
      </c>
      <c r="E302" s="359"/>
      <c r="F302" s="85" t="s">
        <v>47</v>
      </c>
      <c r="G302" s="196" t="s">
        <v>2183</v>
      </c>
      <c r="H302" s="190" t="s">
        <v>3359</v>
      </c>
      <c r="I302" s="178" t="s">
        <v>5050</v>
      </c>
      <c r="J302" s="1198" t="str">
        <f>VLOOKUP(I302,'รหัส 1-2562-ม.ปลาย'!$B$12:$C$87,2)</f>
        <v>ภาพยนตร์วิทยาศาสตร์</v>
      </c>
      <c r="K302" s="71"/>
      <c r="L302" s="71"/>
      <c r="M302" s="71"/>
      <c r="N302" s="70"/>
      <c r="O302" s="70"/>
      <c r="P302" s="70"/>
      <c r="Q302" s="70"/>
      <c r="R302" s="71"/>
      <c r="T302" s="185"/>
    </row>
    <row r="303" spans="2:25" ht="15.95" customHeight="1">
      <c r="B303" s="92"/>
      <c r="C303" s="72"/>
      <c r="D303" s="1340"/>
      <c r="E303" s="90"/>
      <c r="G303" s="73"/>
      <c r="H303" s="73"/>
      <c r="I303" s="72"/>
      <c r="J303" s="1225"/>
      <c r="K303" s="73"/>
      <c r="L303" s="73"/>
      <c r="M303" s="73"/>
      <c r="N303" s="87"/>
      <c r="O303" s="87"/>
      <c r="P303" s="87"/>
      <c r="Q303" s="87"/>
      <c r="R303" s="73"/>
      <c r="T303" s="185"/>
    </row>
    <row r="304" spans="2:25" ht="15.95" customHeight="1">
      <c r="B304" s="92"/>
      <c r="C304" s="72"/>
      <c r="D304" s="1231"/>
      <c r="E304" s="90"/>
      <c r="G304" s="73"/>
      <c r="H304" s="73"/>
      <c r="I304" s="72"/>
      <c r="J304" s="1225"/>
      <c r="K304" s="73"/>
      <c r="L304" s="73"/>
      <c r="M304" s="73"/>
      <c r="N304" s="87"/>
      <c r="O304" s="87"/>
      <c r="P304" s="87"/>
      <c r="Q304" s="87"/>
      <c r="R304" s="73"/>
      <c r="T304" s="185"/>
    </row>
    <row r="305" spans="2:24" ht="15.95" customHeight="1">
      <c r="B305" s="92"/>
      <c r="C305" s="72"/>
      <c r="D305" s="1231"/>
      <c r="E305" s="90"/>
      <c r="G305" s="73"/>
      <c r="H305" s="73"/>
      <c r="I305" s="72"/>
      <c r="J305" s="1225"/>
      <c r="K305" s="73"/>
      <c r="L305" s="73"/>
      <c r="M305" s="73"/>
    </row>
    <row r="306" spans="2:24" ht="15.95" customHeight="1">
      <c r="B306" s="92"/>
      <c r="C306" s="72"/>
      <c r="D306" s="1231"/>
      <c r="E306" s="90"/>
      <c r="G306" s="73"/>
      <c r="H306" s="73"/>
      <c r="I306" s="72"/>
      <c r="J306" s="1225"/>
      <c r="K306" s="73"/>
      <c r="L306" s="73"/>
      <c r="M306" s="73"/>
    </row>
    <row r="307" spans="2:24" ht="15.95" customHeight="1">
      <c r="B307" s="92"/>
      <c r="C307" s="72"/>
      <c r="D307" s="1231"/>
      <c r="E307" s="90"/>
      <c r="G307" s="73"/>
      <c r="H307" s="73"/>
      <c r="I307" s="72"/>
      <c r="J307" s="1225"/>
      <c r="K307" s="73"/>
      <c r="L307" s="73"/>
      <c r="M307" s="73"/>
    </row>
    <row r="308" spans="2:24" ht="15.95" customHeight="1">
      <c r="B308" s="92"/>
      <c r="C308" s="72"/>
      <c r="D308" s="1231"/>
      <c r="E308" s="90"/>
      <c r="G308" s="73"/>
      <c r="H308" s="73"/>
      <c r="I308" s="72"/>
      <c r="J308" s="1225"/>
      <c r="K308" s="73"/>
      <c r="L308" s="73"/>
      <c r="M308" s="73"/>
    </row>
    <row r="309" spans="2:24" ht="15.95" customHeight="1">
      <c r="B309" s="92"/>
      <c r="C309" s="1368"/>
      <c r="D309" s="1368"/>
      <c r="E309" s="88"/>
      <c r="G309" s="84"/>
      <c r="H309" s="84"/>
      <c r="I309" s="331"/>
      <c r="J309" s="1312"/>
      <c r="K309" s="332"/>
      <c r="L309" s="332"/>
      <c r="M309" s="332"/>
    </row>
    <row r="310" spans="2:24" ht="15.95" customHeight="1">
      <c r="B310" s="92"/>
      <c r="C310" s="306" t="s">
        <v>1</v>
      </c>
      <c r="D310" s="1317" t="s">
        <v>2</v>
      </c>
      <c r="E310" s="307" t="s">
        <v>760</v>
      </c>
      <c r="F310" s="308" t="s">
        <v>2113</v>
      </c>
      <c r="G310" s="309" t="s">
        <v>2114</v>
      </c>
      <c r="H310" s="310" t="s">
        <v>2115</v>
      </c>
      <c r="I310" s="310" t="s">
        <v>4793</v>
      </c>
      <c r="J310" s="1310" t="s">
        <v>4794</v>
      </c>
      <c r="K310" s="310" t="s">
        <v>5081</v>
      </c>
      <c r="L310" s="310" t="s">
        <v>4795</v>
      </c>
      <c r="M310" s="256"/>
      <c r="N310" s="256"/>
      <c r="O310" s="256"/>
      <c r="P310" s="256"/>
      <c r="Q310" s="256"/>
      <c r="R310" s="256"/>
    </row>
    <row r="311" spans="2:24" ht="15.95" customHeight="1">
      <c r="B311" s="92"/>
      <c r="C311" s="67">
        <v>1</v>
      </c>
      <c r="D311" s="1323">
        <v>32399</v>
      </c>
      <c r="E311" s="325" t="s">
        <v>1343</v>
      </c>
      <c r="F311" s="85" t="s">
        <v>46</v>
      </c>
      <c r="G311" s="196" t="s">
        <v>1344</v>
      </c>
      <c r="H311" s="190" t="s">
        <v>1345</v>
      </c>
      <c r="I311" s="178" t="s">
        <v>4975</v>
      </c>
      <c r="J311" s="1198" t="str">
        <f>VLOOKUP(I311,'รหัส 1-2562-ม.ปลาย'!$B$12:$C$87,2)</f>
        <v xml:space="preserve"> Basic   Computer V2</v>
      </c>
      <c r="K311" s="71"/>
      <c r="L311" s="71"/>
      <c r="M311" s="71"/>
      <c r="N311" s="66"/>
      <c r="O311" s="66"/>
      <c r="P311" s="66"/>
      <c r="Q311" s="66"/>
      <c r="R311" s="66"/>
    </row>
    <row r="312" spans="2:24" ht="15.95" customHeight="1">
      <c r="B312" s="92"/>
      <c r="C312" s="67">
        <v>2</v>
      </c>
      <c r="D312" s="1323">
        <v>32511</v>
      </c>
      <c r="E312" s="325" t="s">
        <v>1346</v>
      </c>
      <c r="F312" s="85" t="s">
        <v>46</v>
      </c>
      <c r="G312" s="196" t="s">
        <v>1347</v>
      </c>
      <c r="H312" s="190" t="s">
        <v>1348</v>
      </c>
      <c r="I312" s="178" t="s">
        <v>5056</v>
      </c>
      <c r="J312" s="1198" t="str">
        <f>VLOOKUP(I312,'รหัส 1-2562-ม.ปลาย'!$B$12:$C$87,2)</f>
        <v>งานประดิษฐ์</v>
      </c>
      <c r="K312" s="71"/>
      <c r="L312" s="71"/>
      <c r="M312" s="71"/>
      <c r="N312" s="66"/>
      <c r="O312" s="66"/>
      <c r="P312" s="66"/>
      <c r="Q312" s="66"/>
      <c r="R312" s="66"/>
      <c r="T312" s="206"/>
      <c r="U312" s="225"/>
      <c r="V312" s="251"/>
      <c r="W312" s="207"/>
      <c r="X312" s="417"/>
    </row>
    <row r="313" spans="2:24" ht="15.95" customHeight="1">
      <c r="B313" s="92"/>
      <c r="C313" s="67">
        <v>3</v>
      </c>
      <c r="D313" s="1229">
        <v>32555</v>
      </c>
      <c r="E313" s="224" t="s">
        <v>1355</v>
      </c>
      <c r="F313" s="85" t="s">
        <v>46</v>
      </c>
      <c r="G313" s="196" t="s">
        <v>1356</v>
      </c>
      <c r="H313" s="190" t="s">
        <v>1357</v>
      </c>
      <c r="I313" s="178" t="s">
        <v>5073</v>
      </c>
      <c r="J313" s="1198" t="str">
        <f>VLOOKUP(I313,'รหัส 1-2562-ม.ปลาย'!$B$12:$C$87,2)</f>
        <v>นาฏศิลป์ไทย</v>
      </c>
      <c r="K313" s="71"/>
      <c r="L313" s="71"/>
      <c r="M313" s="71"/>
      <c r="N313" s="66"/>
      <c r="O313" s="66"/>
      <c r="P313" s="66"/>
      <c r="Q313" s="66"/>
      <c r="R313" s="66"/>
      <c r="T313" s="206"/>
      <c r="U313" s="225"/>
      <c r="V313" s="251"/>
      <c r="W313" s="207"/>
      <c r="X313" s="417"/>
    </row>
    <row r="314" spans="2:24" ht="15.95" customHeight="1">
      <c r="B314" s="92"/>
      <c r="C314" s="67">
        <v>4</v>
      </c>
      <c r="D314" s="1330">
        <v>32663</v>
      </c>
      <c r="E314" s="90" t="s">
        <v>1349</v>
      </c>
      <c r="F314" s="227" t="s">
        <v>46</v>
      </c>
      <c r="G314" s="199" t="s">
        <v>1350</v>
      </c>
      <c r="H314" s="191" t="s">
        <v>1351</v>
      </c>
      <c r="I314" s="178" t="s">
        <v>5057</v>
      </c>
      <c r="J314" s="1198" t="str">
        <f>VLOOKUP(I314,'รหัส 1-2562-ม.ปลาย'!$B$12:$C$87,2)</f>
        <v>กีฬาพาสนุกสุขภาพแข็งแรง</v>
      </c>
      <c r="K314" s="71"/>
      <c r="L314" s="71"/>
      <c r="M314" s="71"/>
      <c r="N314" s="66"/>
      <c r="O314" s="66"/>
      <c r="P314" s="66"/>
      <c r="Q314" s="66"/>
      <c r="R314" s="66"/>
    </row>
    <row r="315" spans="2:24" ht="15.95" customHeight="1">
      <c r="B315" s="92"/>
      <c r="C315" s="67">
        <v>5</v>
      </c>
      <c r="D315" s="1323">
        <v>32680</v>
      </c>
      <c r="E315" s="90" t="s">
        <v>1352</v>
      </c>
      <c r="F315" s="85" t="s">
        <v>46</v>
      </c>
      <c r="G315" s="196" t="s">
        <v>1353</v>
      </c>
      <c r="H315" s="190" t="s">
        <v>1354</v>
      </c>
      <c r="I315" s="178" t="s">
        <v>4975</v>
      </c>
      <c r="J315" s="1198" t="str">
        <f>VLOOKUP(I315,'รหัส 1-2562-ม.ปลาย'!$B$12:$C$87,2)</f>
        <v xml:space="preserve"> Basic   Computer V2</v>
      </c>
      <c r="K315" s="71"/>
      <c r="L315" s="71"/>
      <c r="M315" s="71"/>
      <c r="N315" s="66"/>
      <c r="O315" s="66"/>
      <c r="P315" s="66"/>
      <c r="Q315" s="66"/>
      <c r="R315" s="66"/>
    </row>
    <row r="316" spans="2:24" ht="15.95" customHeight="1">
      <c r="B316" s="92"/>
      <c r="C316" s="67">
        <v>6</v>
      </c>
      <c r="D316" s="1341">
        <v>34481</v>
      </c>
      <c r="E316" s="325"/>
      <c r="F316" s="85" t="s">
        <v>46</v>
      </c>
      <c r="G316" s="336" t="s">
        <v>3362</v>
      </c>
      <c r="H316" s="190" t="s">
        <v>3363</v>
      </c>
      <c r="I316" s="178" t="s">
        <v>5077</v>
      </c>
      <c r="J316" s="1198" t="str">
        <f>VLOOKUP(I316,'รหัส 1-2562-ม.ปลาย'!$B$12:$C$87,2)</f>
        <v>นักศึกษาวิชาทหาร</v>
      </c>
      <c r="K316" s="71"/>
      <c r="L316" s="71"/>
      <c r="M316" s="71"/>
      <c r="N316" s="66"/>
      <c r="O316" s="66"/>
      <c r="P316" s="66"/>
      <c r="Q316" s="66"/>
      <c r="R316" s="66"/>
      <c r="T316" s="249"/>
      <c r="U316" s="357"/>
      <c r="V316" s="423"/>
      <c r="W316" s="235"/>
    </row>
    <row r="317" spans="2:24" ht="15.95" customHeight="1">
      <c r="B317" s="92"/>
      <c r="C317" s="67">
        <v>7</v>
      </c>
      <c r="D317" s="1331">
        <v>32352</v>
      </c>
      <c r="E317" s="341" t="s">
        <v>1358</v>
      </c>
      <c r="F317" s="328" t="s">
        <v>47</v>
      </c>
      <c r="G317" s="342" t="s">
        <v>1359</v>
      </c>
      <c r="H317" s="318" t="s">
        <v>1360</v>
      </c>
      <c r="I317" s="178" t="s">
        <v>5020</v>
      </c>
      <c r="J317" s="1198" t="str">
        <f>VLOOKUP(I317,'รหัส 1-2562-ม.ปลาย'!$B$12:$C$87,2)</f>
        <v>ประชาสัมพันธ์</v>
      </c>
      <c r="K317" s="71"/>
      <c r="L317" s="71"/>
      <c r="M317" s="71"/>
      <c r="N317" s="66"/>
      <c r="O317" s="66"/>
      <c r="P317" s="66"/>
      <c r="Q317" s="66"/>
      <c r="R317" s="66"/>
      <c r="T317" s="206"/>
      <c r="U317" s="447"/>
    </row>
    <row r="318" spans="2:24" ht="15.95" customHeight="1">
      <c r="B318" s="92"/>
      <c r="C318" s="67">
        <v>8</v>
      </c>
      <c r="D318" s="1232">
        <v>32371</v>
      </c>
      <c r="E318" s="254" t="s">
        <v>1295</v>
      </c>
      <c r="F318" s="282" t="s">
        <v>47</v>
      </c>
      <c r="G318" s="252" t="s">
        <v>3377</v>
      </c>
      <c r="H318" s="255" t="s">
        <v>1296</v>
      </c>
      <c r="I318" s="178" t="s">
        <v>5028</v>
      </c>
      <c r="J318" s="1198" t="str">
        <f>VLOOKUP(I318,'รหัส 1-2562-ม.ปลาย'!$B$12:$C$87,2)</f>
        <v>สนุก มันส์ สไตล์จีน</v>
      </c>
      <c r="K318" s="71"/>
      <c r="L318" s="71"/>
      <c r="M318" s="71"/>
      <c r="N318" s="66"/>
      <c r="O318" s="66"/>
      <c r="P318" s="66"/>
      <c r="Q318" s="66"/>
      <c r="R318" s="66"/>
      <c r="T318" s="206"/>
      <c r="U318" s="397"/>
    </row>
    <row r="319" spans="2:24" ht="15.95" customHeight="1">
      <c r="B319" s="92"/>
      <c r="C319" s="67">
        <v>9</v>
      </c>
      <c r="D319" s="1323">
        <v>32425</v>
      </c>
      <c r="E319" s="325" t="s">
        <v>1361</v>
      </c>
      <c r="F319" s="85" t="s">
        <v>47</v>
      </c>
      <c r="G319" s="196" t="s">
        <v>1362</v>
      </c>
      <c r="H319" s="190" t="s">
        <v>1363</v>
      </c>
      <c r="I319" s="178" t="s">
        <v>5020</v>
      </c>
      <c r="J319" s="1198" t="str">
        <f>VLOOKUP(I319,'รหัส 1-2562-ม.ปลาย'!$B$12:$C$87,2)</f>
        <v>ประชาสัมพันธ์</v>
      </c>
      <c r="K319" s="71"/>
      <c r="L319" s="71"/>
      <c r="M319" s="71"/>
      <c r="N319" s="66"/>
      <c r="O319" s="66"/>
      <c r="P319" s="66"/>
      <c r="Q319" s="66"/>
      <c r="R319" s="66"/>
    </row>
    <row r="320" spans="2:24" ht="15.95" customHeight="1">
      <c r="B320" s="92"/>
      <c r="C320" s="67">
        <v>10</v>
      </c>
      <c r="D320" s="1323">
        <v>32433</v>
      </c>
      <c r="E320" s="90" t="s">
        <v>1364</v>
      </c>
      <c r="F320" s="85" t="s">
        <v>47</v>
      </c>
      <c r="G320" s="196" t="s">
        <v>1347</v>
      </c>
      <c r="H320" s="190" t="s">
        <v>1365</v>
      </c>
      <c r="I320" s="178" t="s">
        <v>5028</v>
      </c>
      <c r="J320" s="1198" t="str">
        <f>VLOOKUP(I320,'รหัส 1-2562-ม.ปลาย'!$B$12:$C$87,2)</f>
        <v>สนุก มันส์ สไตล์จีน</v>
      </c>
      <c r="K320" s="218"/>
      <c r="L320" s="218"/>
      <c r="M320" s="71"/>
      <c r="N320" s="66"/>
      <c r="O320" s="66"/>
      <c r="P320" s="66"/>
      <c r="Q320" s="66"/>
      <c r="R320" s="66"/>
      <c r="T320" s="184"/>
      <c r="U320" s="364"/>
      <c r="V320" s="275"/>
      <c r="W320" s="185"/>
      <c r="X320" s="92"/>
    </row>
    <row r="321" spans="2:28" ht="15.95" customHeight="1">
      <c r="B321" s="92"/>
      <c r="C321" s="67">
        <v>11</v>
      </c>
      <c r="D321" s="1323">
        <v>32445</v>
      </c>
      <c r="E321" s="325" t="s">
        <v>1366</v>
      </c>
      <c r="F321" s="85" t="s">
        <v>47</v>
      </c>
      <c r="G321" s="196" t="s">
        <v>1367</v>
      </c>
      <c r="H321" s="190" t="s">
        <v>1368</v>
      </c>
      <c r="I321" s="178" t="s">
        <v>5066</v>
      </c>
      <c r="J321" s="1198" t="str">
        <f>VLOOKUP(I321,'รหัส 1-2562-ม.ปลาย'!$B$12:$C$87,2)</f>
        <v>อนุรักษ์สิ่งแวดล้อม</v>
      </c>
      <c r="K321" s="71"/>
      <c r="L321" s="71"/>
      <c r="M321" s="71"/>
      <c r="N321" s="66"/>
      <c r="O321" s="66"/>
      <c r="P321" s="1364" t="s">
        <v>4582</v>
      </c>
      <c r="Q321" s="1365"/>
      <c r="R321" s="1366"/>
    </row>
    <row r="322" spans="2:28" ht="15.95" customHeight="1">
      <c r="B322" s="92"/>
      <c r="C322" s="67">
        <v>12</v>
      </c>
      <c r="D322" s="1323">
        <v>32525</v>
      </c>
      <c r="E322" s="325" t="s">
        <v>1369</v>
      </c>
      <c r="F322" s="85" t="s">
        <v>47</v>
      </c>
      <c r="G322" s="196" t="s">
        <v>1370</v>
      </c>
      <c r="H322" s="190" t="s">
        <v>1371</v>
      </c>
      <c r="I322" s="178" t="s">
        <v>5017</v>
      </c>
      <c r="J322" s="1198" t="str">
        <f>VLOOKUP(I322,'รหัส 1-2562-ม.ปลาย'!$B$12:$C$87,2)</f>
        <v>JCZ ZONE</v>
      </c>
      <c r="K322" s="71"/>
      <c r="L322" s="71"/>
      <c r="M322" s="71"/>
      <c r="N322" s="66"/>
      <c r="O322" s="66"/>
      <c r="P322" s="66"/>
      <c r="Q322" s="66"/>
      <c r="R322" s="66"/>
      <c r="W322" s="502">
        <v>32540</v>
      </c>
      <c r="X322" s="817" t="s">
        <v>1378</v>
      </c>
      <c r="Y322" s="339" t="s">
        <v>47</v>
      </c>
      <c r="Z322" s="253" t="s">
        <v>1379</v>
      </c>
      <c r="AA322" s="813" t="s">
        <v>1380</v>
      </c>
      <c r="AB322" s="92" t="s">
        <v>3435</v>
      </c>
    </row>
    <row r="323" spans="2:28" ht="15.95" customHeight="1">
      <c r="B323" s="92"/>
      <c r="C323" s="67">
        <v>13</v>
      </c>
      <c r="D323" s="1323">
        <v>32526</v>
      </c>
      <c r="E323" s="325" t="s">
        <v>1372</v>
      </c>
      <c r="F323" s="85" t="s">
        <v>47</v>
      </c>
      <c r="G323" s="196" t="s">
        <v>1373</v>
      </c>
      <c r="H323" s="190" t="s">
        <v>1374</v>
      </c>
      <c r="I323" s="178" t="s">
        <v>5017</v>
      </c>
      <c r="J323" s="1198" t="str">
        <f>VLOOKUP(I323,'รหัส 1-2562-ม.ปลาย'!$B$12:$C$87,2)</f>
        <v>JCZ ZONE</v>
      </c>
      <c r="K323" s="71"/>
      <c r="L323" s="71"/>
      <c r="M323" s="71"/>
      <c r="N323" s="66"/>
      <c r="O323" s="66"/>
      <c r="P323" s="66"/>
      <c r="Q323" s="66"/>
      <c r="R323" s="66"/>
      <c r="W323" s="518"/>
      <c r="X323" s="262"/>
      <c r="Y323" s="199"/>
      <c r="Z323" s="199"/>
    </row>
    <row r="324" spans="2:28" ht="15.95" customHeight="1">
      <c r="B324" s="92"/>
      <c r="C324" s="67">
        <v>14</v>
      </c>
      <c r="D324" s="1323">
        <v>32528</v>
      </c>
      <c r="E324" s="325" t="s">
        <v>1375</v>
      </c>
      <c r="F324" s="85" t="s">
        <v>47</v>
      </c>
      <c r="G324" s="196" t="s">
        <v>1376</v>
      </c>
      <c r="H324" s="190" t="s">
        <v>1377</v>
      </c>
      <c r="I324" s="178" t="s">
        <v>5024</v>
      </c>
      <c r="J324" s="1198" t="str">
        <f>VLOOKUP(I324,'รหัส 1-2562-ม.ปลาย'!$B$12:$C$87,2)</f>
        <v>ยุวบรรณารักษ์</v>
      </c>
      <c r="K324" s="71"/>
      <c r="L324" s="71"/>
      <c r="M324" s="71"/>
      <c r="N324" s="66"/>
      <c r="O324" s="66"/>
      <c r="P324" s="66"/>
      <c r="Q324" s="66"/>
      <c r="R324" s="66"/>
    </row>
    <row r="325" spans="2:28" ht="15.95" customHeight="1">
      <c r="B325" s="92"/>
      <c r="C325" s="67">
        <v>15</v>
      </c>
      <c r="D325" s="1323">
        <v>32544</v>
      </c>
      <c r="E325" s="325" t="s">
        <v>1381</v>
      </c>
      <c r="F325" s="85" t="s">
        <v>47</v>
      </c>
      <c r="G325" s="196" t="s">
        <v>1382</v>
      </c>
      <c r="H325" s="190" t="s">
        <v>1383</v>
      </c>
      <c r="I325" s="178" t="s">
        <v>5017</v>
      </c>
      <c r="J325" s="1198" t="str">
        <f>VLOOKUP(I325,'รหัส 1-2562-ม.ปลาย'!$B$12:$C$87,2)</f>
        <v>JCZ ZONE</v>
      </c>
      <c r="K325" s="71"/>
      <c r="L325" s="71"/>
      <c r="M325" s="71"/>
      <c r="N325" s="66"/>
      <c r="O325" s="66"/>
      <c r="P325" s="66"/>
      <c r="Q325" s="66"/>
      <c r="R325" s="66"/>
    </row>
    <row r="326" spans="2:28" ht="15.95" customHeight="1">
      <c r="B326" s="92"/>
      <c r="C326" s="67">
        <v>16</v>
      </c>
      <c r="D326" s="1323">
        <v>32575</v>
      </c>
      <c r="E326" s="325" t="s">
        <v>1384</v>
      </c>
      <c r="F326" s="85" t="s">
        <v>47</v>
      </c>
      <c r="G326" s="196" t="s">
        <v>1385</v>
      </c>
      <c r="H326" s="190" t="s">
        <v>1386</v>
      </c>
      <c r="I326" s="178" t="s">
        <v>5024</v>
      </c>
      <c r="J326" s="1198" t="str">
        <f>VLOOKUP(I326,'รหัส 1-2562-ม.ปลาย'!$B$12:$C$87,2)</f>
        <v>ยุวบรรณารักษ์</v>
      </c>
      <c r="K326" s="71"/>
      <c r="L326" s="71"/>
      <c r="M326" s="71"/>
      <c r="N326" s="66"/>
      <c r="O326" s="66"/>
      <c r="P326" s="66"/>
      <c r="Q326" s="66"/>
      <c r="R326" s="66"/>
    </row>
    <row r="327" spans="2:28" ht="15.95" customHeight="1">
      <c r="B327" s="92"/>
      <c r="C327" s="67">
        <v>17</v>
      </c>
      <c r="D327" s="1323">
        <v>32576</v>
      </c>
      <c r="E327" s="325" t="s">
        <v>1387</v>
      </c>
      <c r="F327" s="85" t="s">
        <v>47</v>
      </c>
      <c r="G327" s="196" t="s">
        <v>1388</v>
      </c>
      <c r="H327" s="190" t="s">
        <v>1389</v>
      </c>
      <c r="I327" s="178" t="s">
        <v>5038</v>
      </c>
      <c r="J327" s="1198" t="str">
        <f>VLOOKUP(I327,'รหัส 1-2562-ม.ปลาย'!$B$12:$C$87,2)</f>
        <v>กฎหมาย</v>
      </c>
      <c r="K327" s="71"/>
      <c r="L327" s="71"/>
      <c r="M327" s="71"/>
      <c r="N327" s="66"/>
      <c r="O327" s="66"/>
      <c r="P327" s="66"/>
      <c r="Q327" s="66"/>
      <c r="R327" s="66"/>
    </row>
    <row r="328" spans="2:28" ht="15.95" customHeight="1">
      <c r="B328" s="92"/>
      <c r="C328" s="67">
        <v>18</v>
      </c>
      <c r="D328" s="1323">
        <v>32579</v>
      </c>
      <c r="E328" s="325" t="s">
        <v>1390</v>
      </c>
      <c r="F328" s="85" t="s">
        <v>47</v>
      </c>
      <c r="G328" s="196" t="s">
        <v>777</v>
      </c>
      <c r="H328" s="190" t="s">
        <v>1391</v>
      </c>
      <c r="I328" s="178" t="s">
        <v>5056</v>
      </c>
      <c r="J328" s="1198" t="str">
        <f>VLOOKUP(I328,'รหัส 1-2562-ม.ปลาย'!$B$12:$C$87,2)</f>
        <v>งานประดิษฐ์</v>
      </c>
      <c r="K328" s="71"/>
      <c r="L328" s="71"/>
      <c r="M328" s="71"/>
      <c r="N328" s="66"/>
      <c r="O328" s="66"/>
      <c r="P328" s="66"/>
      <c r="Q328" s="66"/>
      <c r="R328" s="66"/>
    </row>
    <row r="329" spans="2:28" ht="15.95" customHeight="1">
      <c r="B329" s="92"/>
      <c r="C329" s="67">
        <v>19</v>
      </c>
      <c r="D329" s="1323">
        <v>32589</v>
      </c>
      <c r="E329" s="325" t="s">
        <v>1392</v>
      </c>
      <c r="F329" s="85" t="s">
        <v>47</v>
      </c>
      <c r="G329" s="196" t="s">
        <v>1393</v>
      </c>
      <c r="H329" s="190" t="s">
        <v>1394</v>
      </c>
      <c r="I329" s="178" t="s">
        <v>5017</v>
      </c>
      <c r="J329" s="1198" t="str">
        <f>VLOOKUP(I329,'รหัส 1-2562-ม.ปลาย'!$B$12:$C$87,2)</f>
        <v>JCZ ZONE</v>
      </c>
      <c r="K329" s="71"/>
      <c r="L329" s="71"/>
      <c r="M329" s="71"/>
      <c r="N329" s="66"/>
      <c r="O329" s="66"/>
      <c r="P329" s="66"/>
      <c r="Q329" s="66"/>
      <c r="R329" s="66"/>
    </row>
    <row r="330" spans="2:28" ht="15.95" customHeight="1">
      <c r="B330" s="92"/>
      <c r="C330" s="67">
        <v>20</v>
      </c>
      <c r="D330" s="1323">
        <v>32633</v>
      </c>
      <c r="E330" s="325" t="s">
        <v>1396</v>
      </c>
      <c r="F330" s="85" t="s">
        <v>47</v>
      </c>
      <c r="G330" s="196" t="s">
        <v>1397</v>
      </c>
      <c r="H330" s="190" t="s">
        <v>1398</v>
      </c>
      <c r="I330" s="178" t="s">
        <v>5077</v>
      </c>
      <c r="J330" s="1198" t="str">
        <f>VLOOKUP(I330,'รหัส 1-2562-ม.ปลาย'!$B$12:$C$87,2)</f>
        <v>นักศึกษาวิชาทหาร</v>
      </c>
      <c r="K330" s="71"/>
      <c r="L330" s="71"/>
      <c r="M330" s="71"/>
      <c r="N330" s="66"/>
      <c r="O330" s="66"/>
      <c r="P330" s="66"/>
      <c r="Q330" s="66"/>
      <c r="R330" s="66"/>
    </row>
    <row r="331" spans="2:28" ht="15.95" customHeight="1">
      <c r="B331" s="92"/>
      <c r="C331" s="67">
        <v>21</v>
      </c>
      <c r="D331" s="1323">
        <v>32635</v>
      </c>
      <c r="E331" s="325" t="s">
        <v>1399</v>
      </c>
      <c r="F331" s="85" t="s">
        <v>47</v>
      </c>
      <c r="G331" s="196" t="s">
        <v>1400</v>
      </c>
      <c r="H331" s="190" t="s">
        <v>1401</v>
      </c>
      <c r="I331" s="178" t="s">
        <v>5017</v>
      </c>
      <c r="J331" s="1198" t="str">
        <f>VLOOKUP(I331,'รหัส 1-2562-ม.ปลาย'!$B$12:$C$87,2)</f>
        <v>JCZ ZONE</v>
      </c>
      <c r="K331" s="71"/>
      <c r="L331" s="71"/>
      <c r="M331" s="71"/>
      <c r="N331" s="66"/>
      <c r="O331" s="66"/>
      <c r="P331" s="66"/>
      <c r="Q331" s="66"/>
      <c r="R331" s="66"/>
    </row>
    <row r="332" spans="2:28" ht="15.95" customHeight="1">
      <c r="B332" s="92"/>
      <c r="C332" s="67">
        <v>22</v>
      </c>
      <c r="D332" s="1323">
        <v>32642</v>
      </c>
      <c r="E332" s="325" t="s">
        <v>1402</v>
      </c>
      <c r="F332" s="85" t="s">
        <v>47</v>
      </c>
      <c r="G332" s="196" t="s">
        <v>1403</v>
      </c>
      <c r="H332" s="190" t="s">
        <v>1404</v>
      </c>
      <c r="I332" s="178" t="s">
        <v>5018</v>
      </c>
      <c r="J332" s="1198" t="str">
        <f>VLOOKUP(I332,'รหัส 1-2562-ม.ปลาย'!$B$12:$C$87,2)</f>
        <v>Inter club</v>
      </c>
      <c r="K332" s="71"/>
      <c r="L332" s="71"/>
      <c r="M332" s="71"/>
      <c r="N332" s="66"/>
      <c r="O332" s="66"/>
      <c r="P332" s="66"/>
      <c r="Q332" s="66"/>
      <c r="R332" s="66"/>
      <c r="T332" s="371"/>
      <c r="U332" s="372" t="s">
        <v>1395</v>
      </c>
    </row>
    <row r="333" spans="2:28" ht="15.95" customHeight="1">
      <c r="B333" s="92"/>
      <c r="C333" s="67">
        <v>23</v>
      </c>
      <c r="D333" s="1323">
        <v>32649</v>
      </c>
      <c r="E333" s="325" t="s">
        <v>1405</v>
      </c>
      <c r="F333" s="85" t="s">
        <v>47</v>
      </c>
      <c r="G333" s="196" t="s">
        <v>1406</v>
      </c>
      <c r="H333" s="190" t="s">
        <v>1407</v>
      </c>
      <c r="I333" s="178" t="s">
        <v>5017</v>
      </c>
      <c r="J333" s="1198" t="str">
        <f>VLOOKUP(I333,'รหัส 1-2562-ม.ปลาย'!$B$12:$C$87,2)</f>
        <v>JCZ ZONE</v>
      </c>
      <c r="K333" s="71"/>
      <c r="L333" s="71"/>
      <c r="M333" s="71"/>
      <c r="N333" s="66"/>
      <c r="O333" s="66"/>
      <c r="P333" s="66"/>
      <c r="Q333" s="66"/>
      <c r="R333" s="66"/>
      <c r="V333" s="206"/>
      <c r="W333" s="207"/>
      <c r="X333" s="189"/>
      <c r="Y333" s="185"/>
    </row>
    <row r="334" spans="2:28" ht="15.95" customHeight="1">
      <c r="B334" s="92"/>
      <c r="C334" s="67">
        <v>24</v>
      </c>
      <c r="D334" s="1323">
        <v>32655</v>
      </c>
      <c r="E334" s="325" t="s">
        <v>1408</v>
      </c>
      <c r="F334" s="85" t="s">
        <v>47</v>
      </c>
      <c r="G334" s="196" t="s">
        <v>1409</v>
      </c>
      <c r="H334" s="190" t="s">
        <v>1410</v>
      </c>
      <c r="I334" s="178" t="s">
        <v>5018</v>
      </c>
      <c r="J334" s="1198" t="str">
        <f>VLOOKUP(I334,'รหัส 1-2562-ม.ปลาย'!$B$12:$C$87,2)</f>
        <v>Inter club</v>
      </c>
      <c r="K334" s="71"/>
      <c r="L334" s="71"/>
      <c r="M334" s="71"/>
      <c r="N334" s="66"/>
      <c r="O334" s="66"/>
      <c r="P334" s="66"/>
      <c r="Q334" s="66"/>
      <c r="R334" s="66"/>
    </row>
    <row r="335" spans="2:28" ht="15.95" customHeight="1">
      <c r="B335" s="92"/>
      <c r="C335" s="67">
        <v>25</v>
      </c>
      <c r="D335" s="1323">
        <v>32682</v>
      </c>
      <c r="E335" s="325" t="s">
        <v>1411</v>
      </c>
      <c r="F335" s="85" t="s">
        <v>47</v>
      </c>
      <c r="G335" s="196" t="s">
        <v>839</v>
      </c>
      <c r="H335" s="190" t="s">
        <v>1412</v>
      </c>
      <c r="I335" s="178" t="s">
        <v>5018</v>
      </c>
      <c r="J335" s="1198" t="str">
        <f>VLOOKUP(I335,'รหัส 1-2562-ม.ปลาย'!$B$12:$C$87,2)</f>
        <v>Inter club</v>
      </c>
      <c r="K335" s="71"/>
      <c r="L335" s="71"/>
      <c r="M335" s="71"/>
      <c r="N335" s="66"/>
      <c r="O335" s="66"/>
      <c r="P335" s="66"/>
      <c r="Q335" s="66"/>
      <c r="R335" s="66"/>
    </row>
    <row r="336" spans="2:28" ht="15.95" customHeight="1">
      <c r="B336" s="92"/>
      <c r="C336" s="67">
        <v>26</v>
      </c>
      <c r="D336" s="1323">
        <v>32686</v>
      </c>
      <c r="E336" s="325" t="s">
        <v>1413</v>
      </c>
      <c r="F336" s="85" t="s">
        <v>47</v>
      </c>
      <c r="G336" s="196" t="s">
        <v>1414</v>
      </c>
      <c r="H336" s="190" t="s">
        <v>1415</v>
      </c>
      <c r="I336" s="178" t="s">
        <v>5038</v>
      </c>
      <c r="J336" s="1198" t="str">
        <f>VLOOKUP(I336,'รหัส 1-2562-ม.ปลาย'!$B$12:$C$87,2)</f>
        <v>กฎหมาย</v>
      </c>
      <c r="K336" s="71"/>
      <c r="L336" s="71"/>
      <c r="M336" s="71"/>
      <c r="N336" s="66"/>
      <c r="O336" s="66"/>
      <c r="P336" s="66"/>
      <c r="Q336" s="66"/>
      <c r="R336" s="66"/>
    </row>
    <row r="337" spans="2:22" ht="15.95" customHeight="1">
      <c r="B337" s="92"/>
      <c r="C337" s="67">
        <v>27</v>
      </c>
      <c r="D337" s="1323">
        <v>32693</v>
      </c>
      <c r="E337" s="325" t="s">
        <v>1416</v>
      </c>
      <c r="F337" s="85" t="s">
        <v>47</v>
      </c>
      <c r="G337" s="196" t="s">
        <v>1110</v>
      </c>
      <c r="H337" s="190" t="s">
        <v>1417</v>
      </c>
      <c r="I337" s="178" t="s">
        <v>5018</v>
      </c>
      <c r="J337" s="1198" t="str">
        <f>VLOOKUP(I337,'รหัส 1-2562-ม.ปลาย'!$B$12:$C$87,2)</f>
        <v>Inter club</v>
      </c>
      <c r="K337" s="71"/>
      <c r="L337" s="71"/>
      <c r="M337" s="71"/>
      <c r="N337" s="66"/>
      <c r="O337" s="66"/>
      <c r="P337" s="66"/>
      <c r="Q337" s="66"/>
      <c r="R337" s="66"/>
    </row>
    <row r="338" spans="2:22" ht="15.95" customHeight="1">
      <c r="B338" s="92"/>
      <c r="C338" s="67">
        <v>28</v>
      </c>
      <c r="D338" s="1323">
        <v>32702</v>
      </c>
      <c r="E338" s="325" t="s">
        <v>1418</v>
      </c>
      <c r="F338" s="85" t="s">
        <v>47</v>
      </c>
      <c r="G338" s="196" t="s">
        <v>1419</v>
      </c>
      <c r="H338" s="190" t="s">
        <v>1420</v>
      </c>
      <c r="I338" s="178" t="s">
        <v>5038</v>
      </c>
      <c r="J338" s="1198" t="str">
        <f>VLOOKUP(I338,'รหัส 1-2562-ม.ปลาย'!$B$12:$C$87,2)</f>
        <v>กฎหมาย</v>
      </c>
      <c r="K338" s="71"/>
      <c r="L338" s="71"/>
      <c r="M338" s="71"/>
      <c r="N338" s="66"/>
      <c r="O338" s="66"/>
      <c r="P338" s="66"/>
      <c r="Q338" s="66"/>
      <c r="R338" s="66"/>
    </row>
    <row r="339" spans="2:22" ht="15.95" customHeight="1">
      <c r="B339" s="92"/>
      <c r="C339" s="67">
        <v>29</v>
      </c>
      <c r="D339" s="1323">
        <v>32703</v>
      </c>
      <c r="E339" s="325" t="s">
        <v>1421</v>
      </c>
      <c r="F339" s="85" t="s">
        <v>47</v>
      </c>
      <c r="G339" s="196" t="s">
        <v>1422</v>
      </c>
      <c r="H339" s="190" t="s">
        <v>1423</v>
      </c>
      <c r="I339" s="178" t="s">
        <v>5077</v>
      </c>
      <c r="J339" s="1198" t="str">
        <f>VLOOKUP(I339,'รหัส 1-2562-ม.ปลาย'!$B$12:$C$87,2)</f>
        <v>นักศึกษาวิชาทหาร</v>
      </c>
      <c r="K339" s="71"/>
      <c r="L339" s="71"/>
      <c r="M339" s="71"/>
      <c r="N339" s="66"/>
      <c r="O339" s="66"/>
      <c r="P339" s="66"/>
      <c r="Q339" s="66"/>
      <c r="R339" s="66"/>
    </row>
    <row r="340" spans="2:22" ht="15.95" customHeight="1">
      <c r="B340" s="92"/>
      <c r="C340" s="67">
        <v>30</v>
      </c>
      <c r="D340" s="1323">
        <v>32707</v>
      </c>
      <c r="E340" s="325" t="s">
        <v>1424</v>
      </c>
      <c r="F340" s="85" t="s">
        <v>47</v>
      </c>
      <c r="G340" s="196" t="s">
        <v>1425</v>
      </c>
      <c r="H340" s="190" t="s">
        <v>1426</v>
      </c>
      <c r="I340" s="178" t="s">
        <v>5024</v>
      </c>
      <c r="J340" s="1198" t="str">
        <f>VLOOKUP(I340,'รหัส 1-2562-ม.ปลาย'!$B$12:$C$87,2)</f>
        <v>ยุวบรรณารักษ์</v>
      </c>
      <c r="K340" s="71"/>
      <c r="L340" s="71"/>
      <c r="M340" s="71"/>
      <c r="N340" s="66"/>
      <c r="O340" s="66"/>
      <c r="P340" s="66"/>
      <c r="Q340" s="66"/>
      <c r="R340" s="66"/>
    </row>
    <row r="341" spans="2:22" ht="15.95" customHeight="1">
      <c r="B341" s="92"/>
      <c r="C341" s="67">
        <v>31</v>
      </c>
      <c r="D341" s="1325">
        <v>33927</v>
      </c>
      <c r="E341" s="343" t="s">
        <v>1427</v>
      </c>
      <c r="F341" s="85" t="s">
        <v>47</v>
      </c>
      <c r="G341" s="196" t="s">
        <v>1121</v>
      </c>
      <c r="H341" s="190" t="s">
        <v>1428</v>
      </c>
      <c r="I341" s="178" t="s">
        <v>5028</v>
      </c>
      <c r="J341" s="1198" t="str">
        <f>VLOOKUP(I341,'รหัส 1-2562-ม.ปลาย'!$B$12:$C$87,2)</f>
        <v>สนุก มันส์ สไตล์จีน</v>
      </c>
      <c r="K341" s="71"/>
      <c r="L341" s="71"/>
      <c r="M341" s="71"/>
      <c r="N341" s="66"/>
      <c r="O341" s="66"/>
      <c r="P341" s="66"/>
      <c r="Q341" s="66"/>
      <c r="R341" s="66"/>
    </row>
    <row r="342" spans="2:22" ht="15.95" customHeight="1">
      <c r="B342" s="92"/>
      <c r="C342" s="67">
        <v>32</v>
      </c>
      <c r="D342" s="1325">
        <v>33940</v>
      </c>
      <c r="E342" s="224" t="s">
        <v>1429</v>
      </c>
      <c r="F342" s="85" t="s">
        <v>47</v>
      </c>
      <c r="G342" s="196" t="s">
        <v>1134</v>
      </c>
      <c r="H342" s="190" t="s">
        <v>1430</v>
      </c>
      <c r="I342" s="178" t="s">
        <v>4993</v>
      </c>
      <c r="J342" s="1198" t="str">
        <f>VLOOKUP(I342,'รหัส 1-2562-ม.ปลาย'!$B$12:$C$87,2)</f>
        <v>ศิลปะผ่านเลนส์</v>
      </c>
      <c r="K342" s="71"/>
      <c r="L342" s="71"/>
      <c r="M342" s="71"/>
      <c r="N342" s="66"/>
      <c r="O342" s="66"/>
      <c r="P342" s="66"/>
      <c r="Q342" s="66"/>
      <c r="R342" s="66"/>
    </row>
    <row r="343" spans="2:22" ht="15.95" customHeight="1">
      <c r="B343" s="92"/>
      <c r="C343" s="67">
        <v>33</v>
      </c>
      <c r="D343" s="1325">
        <v>33944</v>
      </c>
      <c r="E343" s="224" t="s">
        <v>1431</v>
      </c>
      <c r="F343" s="85" t="s">
        <v>47</v>
      </c>
      <c r="G343" s="196" t="s">
        <v>1432</v>
      </c>
      <c r="H343" s="190" t="s">
        <v>1433</v>
      </c>
      <c r="I343" s="178" t="s">
        <v>5038</v>
      </c>
      <c r="J343" s="1198" t="str">
        <f>VLOOKUP(I343,'รหัส 1-2562-ม.ปลาย'!$B$12:$C$87,2)</f>
        <v>กฎหมาย</v>
      </c>
      <c r="K343" s="71"/>
      <c r="L343" s="71"/>
      <c r="M343" s="71"/>
      <c r="N343" s="66"/>
      <c r="O343" s="66"/>
      <c r="P343" s="66"/>
      <c r="Q343" s="66"/>
      <c r="R343" s="66"/>
    </row>
    <row r="344" spans="2:22" ht="15.95" customHeight="1">
      <c r="B344" s="92"/>
      <c r="C344" s="67">
        <v>34</v>
      </c>
      <c r="D344" s="1325">
        <v>33949</v>
      </c>
      <c r="E344" s="224" t="s">
        <v>1434</v>
      </c>
      <c r="F344" s="85" t="s">
        <v>47</v>
      </c>
      <c r="G344" s="196" t="s">
        <v>1435</v>
      </c>
      <c r="H344" s="190" t="s">
        <v>1436</v>
      </c>
      <c r="I344" s="178" t="s">
        <v>5020</v>
      </c>
      <c r="J344" s="1198" t="str">
        <f>VLOOKUP(I344,'รหัส 1-2562-ม.ปลาย'!$B$12:$C$87,2)</f>
        <v>ประชาสัมพันธ์</v>
      </c>
      <c r="K344" s="71"/>
      <c r="L344" s="71"/>
      <c r="M344" s="71"/>
      <c r="N344" s="66"/>
      <c r="O344" s="66"/>
      <c r="P344" s="66"/>
      <c r="Q344" s="66"/>
      <c r="R344" s="66"/>
    </row>
    <row r="345" spans="2:22" ht="15.95" customHeight="1">
      <c r="B345" s="92"/>
      <c r="C345" s="67">
        <v>35</v>
      </c>
      <c r="D345" s="1325">
        <v>33959</v>
      </c>
      <c r="E345" s="224" t="s">
        <v>1437</v>
      </c>
      <c r="F345" s="85" t="s">
        <v>47</v>
      </c>
      <c r="G345" s="196" t="s">
        <v>1438</v>
      </c>
      <c r="H345" s="190" t="s">
        <v>1439</v>
      </c>
      <c r="I345" s="178" t="s">
        <v>5028</v>
      </c>
      <c r="J345" s="1198" t="str">
        <f>VLOOKUP(I345,'รหัส 1-2562-ม.ปลาย'!$B$12:$C$87,2)</f>
        <v>สนุก มันส์ สไตล์จีน</v>
      </c>
      <c r="K345" s="71"/>
      <c r="L345" s="71"/>
      <c r="M345" s="71"/>
      <c r="N345" s="66"/>
      <c r="O345" s="66"/>
      <c r="P345" s="66"/>
      <c r="Q345" s="66"/>
      <c r="R345" s="66"/>
      <c r="T345" s="808" t="s">
        <v>3438</v>
      </c>
      <c r="U345" s="400"/>
      <c r="V345" s="401"/>
    </row>
    <row r="346" spans="2:22" ht="15.95" customHeight="1">
      <c r="B346" s="92"/>
      <c r="C346" s="67">
        <v>36</v>
      </c>
      <c r="D346" s="1325">
        <v>33979</v>
      </c>
      <c r="E346" s="224" t="s">
        <v>1440</v>
      </c>
      <c r="F346" s="85" t="s">
        <v>47</v>
      </c>
      <c r="G346" s="196" t="s">
        <v>1441</v>
      </c>
      <c r="H346" s="190" t="s">
        <v>1442</v>
      </c>
      <c r="I346" s="178" t="s">
        <v>5020</v>
      </c>
      <c r="J346" s="1198" t="str">
        <f>VLOOKUP(I346,'รหัส 1-2562-ม.ปลาย'!$B$12:$C$87,2)</f>
        <v>ประชาสัมพันธ์</v>
      </c>
      <c r="K346" s="71"/>
      <c r="L346" s="71"/>
      <c r="M346" s="71"/>
      <c r="N346" s="66"/>
      <c r="O346" s="66"/>
      <c r="P346" s="66"/>
      <c r="Q346" s="66"/>
      <c r="R346" s="66"/>
    </row>
    <row r="347" spans="2:22" ht="15.95" customHeight="1">
      <c r="B347" s="92"/>
      <c r="C347" s="231"/>
      <c r="D347" s="1239"/>
      <c r="E347" s="348"/>
      <c r="F347" s="262"/>
      <c r="G347" s="199"/>
      <c r="H347" s="199"/>
      <c r="I347" s="231"/>
      <c r="J347" s="1314"/>
      <c r="K347" s="199"/>
      <c r="L347" s="199"/>
      <c r="M347" s="199"/>
      <c r="N347" s="232"/>
      <c r="O347" s="232"/>
      <c r="P347" s="232"/>
      <c r="Q347" s="232"/>
      <c r="R347" s="232"/>
    </row>
    <row r="348" spans="2:22" ht="15.95" customHeight="1">
      <c r="B348" s="92"/>
      <c r="C348" s="72"/>
      <c r="D348" s="1231"/>
      <c r="E348" s="236"/>
      <c r="G348" s="73"/>
      <c r="H348" s="73"/>
      <c r="I348" s="72"/>
      <c r="J348" s="1311"/>
      <c r="K348" s="73"/>
      <c r="L348" s="73"/>
      <c r="M348" s="73"/>
      <c r="N348" s="69"/>
      <c r="O348" s="69"/>
      <c r="P348" s="69"/>
      <c r="Q348" s="69"/>
      <c r="R348" s="69"/>
      <c r="T348" s="185"/>
    </row>
    <row r="349" spans="2:22" ht="15.95" customHeight="1">
      <c r="B349" s="92"/>
      <c r="C349" s="72"/>
      <c r="D349" s="1231"/>
      <c r="E349" s="236"/>
      <c r="G349" s="73"/>
      <c r="H349" s="73"/>
      <c r="I349" s="72"/>
      <c r="J349" s="1311"/>
      <c r="K349" s="73"/>
      <c r="L349" s="73"/>
      <c r="M349" s="73"/>
      <c r="N349" s="69"/>
      <c r="O349" s="69"/>
      <c r="P349" s="69"/>
      <c r="Q349" s="69"/>
      <c r="R349" s="69"/>
    </row>
    <row r="350" spans="2:22" ht="15.95" customHeight="1">
      <c r="B350" s="92"/>
      <c r="C350" s="72"/>
      <c r="D350" s="1253"/>
      <c r="E350" s="236"/>
      <c r="G350" s="73"/>
      <c r="H350" s="73"/>
      <c r="I350" s="72"/>
      <c r="J350" s="1311"/>
      <c r="K350" s="73"/>
      <c r="L350" s="73"/>
      <c r="M350" s="73"/>
      <c r="N350" s="69"/>
      <c r="O350" s="69"/>
      <c r="P350" s="69"/>
      <c r="Q350" s="69"/>
      <c r="R350" s="69"/>
      <c r="T350" s="185"/>
    </row>
    <row r="351" spans="2:22" ht="15.95" customHeight="1">
      <c r="B351" s="92"/>
      <c r="C351" s="72"/>
      <c r="D351" s="1231"/>
      <c r="E351" s="90"/>
      <c r="G351" s="73"/>
      <c r="H351" s="73"/>
      <c r="I351" s="72"/>
      <c r="J351" s="1225"/>
      <c r="K351" s="73"/>
      <c r="L351" s="73"/>
      <c r="M351" s="73"/>
      <c r="N351" s="69"/>
      <c r="O351" s="69"/>
      <c r="P351" s="69"/>
      <c r="Q351" s="69"/>
      <c r="R351" s="69"/>
    </row>
    <row r="352" spans="2:22" ht="15.95" customHeight="1">
      <c r="B352" s="92"/>
      <c r="C352" s="72"/>
      <c r="D352" s="1231"/>
      <c r="E352" s="90"/>
      <c r="G352" s="73"/>
      <c r="H352" s="73"/>
      <c r="I352" s="72"/>
      <c r="J352" s="1225"/>
      <c r="K352" s="73"/>
      <c r="L352" s="73"/>
      <c r="M352" s="73"/>
      <c r="N352" s="69"/>
      <c r="O352" s="69"/>
      <c r="P352" s="69"/>
      <c r="Q352" s="69"/>
      <c r="R352" s="69"/>
    </row>
    <row r="353" spans="2:21" ht="15.95" customHeight="1">
      <c r="B353" s="92"/>
      <c r="C353" s="89"/>
      <c r="D353" s="1329"/>
      <c r="E353" s="88"/>
      <c r="G353" s="73"/>
      <c r="H353" s="73"/>
      <c r="K353" s="200"/>
      <c r="L353" s="200"/>
      <c r="M353" s="200"/>
    </row>
    <row r="354" spans="2:21" ht="15.95" customHeight="1">
      <c r="B354" s="92"/>
      <c r="C354" s="1368"/>
      <c r="D354" s="1368"/>
      <c r="E354" s="88"/>
      <c r="G354" s="84"/>
      <c r="H354" s="84"/>
      <c r="I354" s="331"/>
      <c r="J354" s="1312"/>
      <c r="K354" s="332"/>
      <c r="L354" s="332"/>
      <c r="M354" s="332"/>
    </row>
    <row r="355" spans="2:21" ht="15.95" customHeight="1">
      <c r="B355" s="92"/>
      <c r="C355" s="1368"/>
      <c r="D355" s="1368"/>
      <c r="E355" s="1369"/>
      <c r="F355" s="1369"/>
      <c r="G355" s="1369"/>
      <c r="H355" s="1369"/>
      <c r="I355" s="1369"/>
      <c r="J355" s="1369"/>
      <c r="K355" s="1369"/>
      <c r="L355" s="1369"/>
      <c r="M355" s="1369"/>
      <c r="N355" s="1369"/>
      <c r="O355" s="1369"/>
      <c r="P355" s="1369"/>
      <c r="Q355" s="1369"/>
      <c r="R355" s="1369"/>
    </row>
    <row r="356" spans="2:21" ht="15.95" customHeight="1">
      <c r="B356" s="92"/>
      <c r="C356" s="1368"/>
      <c r="D356" s="1368"/>
      <c r="E356" s="1370"/>
      <c r="F356" s="1370"/>
      <c r="G356" s="1370"/>
      <c r="H356" s="1370"/>
      <c r="I356" s="1370"/>
      <c r="J356" s="1370"/>
      <c r="K356" s="1370"/>
      <c r="L356" s="1370"/>
      <c r="M356" s="1370"/>
      <c r="N356" s="1370"/>
      <c r="O356" s="1370"/>
      <c r="P356" s="1370"/>
      <c r="Q356" s="264"/>
    </row>
    <row r="357" spans="2:21" ht="15.95" customHeight="1">
      <c r="B357" s="92"/>
      <c r="C357" s="89"/>
      <c r="D357" s="1329"/>
      <c r="E357" s="88"/>
      <c r="G357" s="73"/>
      <c r="H357" s="73"/>
      <c r="K357" s="200"/>
      <c r="L357" s="200"/>
      <c r="M357" s="200"/>
    </row>
    <row r="358" spans="2:21" ht="15.95" customHeight="1">
      <c r="B358" s="92"/>
      <c r="C358" s="306" t="s">
        <v>1</v>
      </c>
      <c r="D358" s="1317" t="s">
        <v>2</v>
      </c>
      <c r="E358" s="307" t="s">
        <v>760</v>
      </c>
      <c r="F358" s="308" t="s">
        <v>2113</v>
      </c>
      <c r="G358" s="309" t="s">
        <v>2114</v>
      </c>
      <c r="H358" s="310" t="s">
        <v>2115</v>
      </c>
      <c r="I358" s="310" t="s">
        <v>4793</v>
      </c>
      <c r="J358" s="1310" t="s">
        <v>4794</v>
      </c>
      <c r="K358" s="310" t="s">
        <v>5081</v>
      </c>
      <c r="L358" s="310" t="s">
        <v>4795</v>
      </c>
      <c r="M358" s="256"/>
      <c r="N358" s="256"/>
      <c r="O358" s="256"/>
      <c r="P358" s="256"/>
      <c r="Q358" s="256"/>
      <c r="R358" s="256"/>
    </row>
    <row r="359" spans="2:21" ht="15.95" customHeight="1">
      <c r="B359" s="92"/>
      <c r="C359" s="67">
        <v>1</v>
      </c>
      <c r="D359" s="1323">
        <v>32347</v>
      </c>
      <c r="E359" s="325" t="s">
        <v>1443</v>
      </c>
      <c r="F359" s="85" t="s">
        <v>46</v>
      </c>
      <c r="G359" s="196" t="s">
        <v>1444</v>
      </c>
      <c r="H359" s="190" t="s">
        <v>1445</v>
      </c>
      <c r="I359" s="178" t="s">
        <v>4975</v>
      </c>
      <c r="J359" s="1198" t="str">
        <f>VLOOKUP(I359,'รหัส 1-2562-ม.ปลาย'!$B$12:$C$87,2)</f>
        <v xml:space="preserve"> Basic   Computer V2</v>
      </c>
      <c r="K359" s="71"/>
      <c r="L359" s="71"/>
      <c r="M359" s="71"/>
      <c r="N359" s="66"/>
      <c r="O359" s="66"/>
      <c r="P359" s="66"/>
      <c r="Q359" s="66"/>
      <c r="R359" s="66"/>
      <c r="U359" s="373"/>
    </row>
    <row r="360" spans="2:21" ht="15.95" customHeight="1">
      <c r="B360" s="92"/>
      <c r="C360" s="67">
        <v>2</v>
      </c>
      <c r="D360" s="1323">
        <v>32361</v>
      </c>
      <c r="E360" s="325" t="s">
        <v>1446</v>
      </c>
      <c r="F360" s="85" t="s">
        <v>46</v>
      </c>
      <c r="G360" s="196" t="s">
        <v>1447</v>
      </c>
      <c r="H360" s="190" t="s">
        <v>1448</v>
      </c>
      <c r="I360" s="178" t="s">
        <v>4975</v>
      </c>
      <c r="J360" s="1198" t="str">
        <f>VLOOKUP(I360,'รหัส 1-2562-ม.ปลาย'!$B$12:$C$87,2)</f>
        <v xml:space="preserve"> Basic   Computer V2</v>
      </c>
      <c r="K360" s="71"/>
      <c r="L360" s="71"/>
      <c r="M360" s="71"/>
      <c r="N360" s="66"/>
      <c r="O360" s="66"/>
      <c r="P360" s="66"/>
      <c r="Q360" s="66"/>
      <c r="R360" s="66"/>
    </row>
    <row r="361" spans="2:21" ht="15.95" customHeight="1">
      <c r="B361" s="92"/>
      <c r="C361" s="67">
        <v>3</v>
      </c>
      <c r="D361" s="1323">
        <v>32402</v>
      </c>
      <c r="E361" s="325" t="s">
        <v>1449</v>
      </c>
      <c r="F361" s="85" t="s">
        <v>46</v>
      </c>
      <c r="G361" s="196" t="s">
        <v>1162</v>
      </c>
      <c r="H361" s="190" t="s">
        <v>1017</v>
      </c>
      <c r="I361" s="178" t="s">
        <v>5077</v>
      </c>
      <c r="J361" s="1198" t="str">
        <f>VLOOKUP(I361,'รหัส 1-2562-ม.ปลาย'!$B$12:$C$87,2)</f>
        <v>นักศึกษาวิชาทหาร</v>
      </c>
      <c r="K361" s="71"/>
      <c r="L361" s="71"/>
      <c r="M361" s="71"/>
      <c r="N361" s="66"/>
      <c r="O361" s="66"/>
      <c r="P361" s="66"/>
      <c r="Q361" s="66"/>
      <c r="R361" s="66"/>
    </row>
    <row r="362" spans="2:21" ht="15.95" customHeight="1">
      <c r="B362" s="92"/>
      <c r="C362" s="67">
        <v>4</v>
      </c>
      <c r="D362" s="1323">
        <v>32410</v>
      </c>
      <c r="E362" s="325" t="s">
        <v>1450</v>
      </c>
      <c r="F362" s="85" t="s">
        <v>46</v>
      </c>
      <c r="G362" s="196" t="s">
        <v>2112</v>
      </c>
      <c r="H362" s="190" t="s">
        <v>1451</v>
      </c>
      <c r="I362" s="178" t="s">
        <v>5077</v>
      </c>
      <c r="J362" s="1198" t="str">
        <f>VLOOKUP(I362,'รหัส 1-2562-ม.ปลาย'!$B$12:$C$87,2)</f>
        <v>นักศึกษาวิชาทหาร</v>
      </c>
      <c r="K362" s="71"/>
      <c r="L362" s="71"/>
      <c r="M362" s="71"/>
      <c r="N362" s="66"/>
      <c r="O362" s="66"/>
      <c r="P362" s="66"/>
      <c r="Q362" s="66"/>
      <c r="R362" s="66"/>
    </row>
    <row r="363" spans="2:21" ht="15.95" customHeight="1">
      <c r="B363" s="92"/>
      <c r="C363" s="67">
        <v>5</v>
      </c>
      <c r="D363" s="1323">
        <v>32412</v>
      </c>
      <c r="E363" s="325" t="s">
        <v>1452</v>
      </c>
      <c r="F363" s="85" t="s">
        <v>46</v>
      </c>
      <c r="G363" s="196" t="s">
        <v>1453</v>
      </c>
      <c r="H363" s="190" t="s">
        <v>1454</v>
      </c>
      <c r="I363" s="178" t="s">
        <v>5077</v>
      </c>
      <c r="J363" s="1198" t="str">
        <f>VLOOKUP(I363,'รหัส 1-2562-ม.ปลาย'!$B$12:$C$87,2)</f>
        <v>นักศึกษาวิชาทหาร</v>
      </c>
      <c r="K363" s="71"/>
      <c r="L363" s="71"/>
      <c r="M363" s="71"/>
      <c r="N363" s="66"/>
      <c r="O363" s="66"/>
      <c r="P363" s="66"/>
      <c r="Q363" s="66"/>
      <c r="R363" s="66"/>
    </row>
    <row r="364" spans="2:21" ht="15.95" customHeight="1">
      <c r="B364" s="92"/>
      <c r="C364" s="67">
        <v>6</v>
      </c>
      <c r="D364" s="1323">
        <v>32416</v>
      </c>
      <c r="E364" s="325" t="s">
        <v>1455</v>
      </c>
      <c r="F364" s="85" t="s">
        <v>46</v>
      </c>
      <c r="G364" s="196" t="s">
        <v>1456</v>
      </c>
      <c r="H364" s="190" t="s">
        <v>1457</v>
      </c>
      <c r="I364" s="178" t="s">
        <v>5056</v>
      </c>
      <c r="J364" s="1198" t="str">
        <f>VLOOKUP(I364,'รหัส 1-2562-ม.ปลาย'!$B$12:$C$87,2)</f>
        <v>งานประดิษฐ์</v>
      </c>
      <c r="K364" s="71"/>
      <c r="L364" s="71"/>
      <c r="M364" s="71"/>
      <c r="N364" s="66"/>
      <c r="O364" s="66"/>
      <c r="P364" s="66"/>
      <c r="Q364" s="66"/>
      <c r="R364" s="66"/>
    </row>
    <row r="365" spans="2:21" ht="15.95" customHeight="1">
      <c r="B365" s="92"/>
      <c r="C365" s="67">
        <v>7</v>
      </c>
      <c r="D365" s="1323">
        <v>32417</v>
      </c>
      <c r="E365" s="325" t="s">
        <v>1458</v>
      </c>
      <c r="F365" s="85" t="s">
        <v>46</v>
      </c>
      <c r="G365" s="196" t="s">
        <v>1459</v>
      </c>
      <c r="H365" s="190" t="s">
        <v>1460</v>
      </c>
      <c r="I365" s="178" t="s">
        <v>5077</v>
      </c>
      <c r="J365" s="1198" t="str">
        <f>VLOOKUP(I365,'รหัส 1-2562-ม.ปลาย'!$B$12:$C$87,2)</f>
        <v>นักศึกษาวิชาทหาร</v>
      </c>
      <c r="K365" s="71"/>
      <c r="L365" s="71"/>
      <c r="M365" s="71"/>
      <c r="N365" s="66"/>
      <c r="O365" s="66"/>
      <c r="P365" s="66"/>
      <c r="Q365" s="66"/>
      <c r="R365" s="66"/>
    </row>
    <row r="366" spans="2:21" ht="15.95" customHeight="1">
      <c r="B366" s="92"/>
      <c r="C366" s="67">
        <v>8</v>
      </c>
      <c r="D366" s="1323">
        <v>32449</v>
      </c>
      <c r="E366" s="325" t="s">
        <v>1461</v>
      </c>
      <c r="F366" s="85" t="s">
        <v>46</v>
      </c>
      <c r="G366" s="196" t="s">
        <v>1462</v>
      </c>
      <c r="H366" s="190" t="s">
        <v>1463</v>
      </c>
      <c r="I366" s="178" t="s">
        <v>5000</v>
      </c>
      <c r="J366" s="1198" t="str">
        <f>VLOOKUP(I366,'รหัส 1-2562-ม.ปลาย'!$B$12:$C$87,2)</f>
        <v>ใจรัก</v>
      </c>
      <c r="K366" s="71"/>
      <c r="L366" s="71"/>
      <c r="M366" s="71"/>
      <c r="N366" s="66"/>
      <c r="O366" s="66"/>
      <c r="P366" s="66"/>
      <c r="Q366" s="66"/>
      <c r="R366" s="66"/>
    </row>
    <row r="367" spans="2:21" ht="15.95" customHeight="1">
      <c r="B367" s="92"/>
      <c r="C367" s="67">
        <v>9</v>
      </c>
      <c r="D367" s="1323">
        <v>32470</v>
      </c>
      <c r="E367" s="325" t="s">
        <v>1464</v>
      </c>
      <c r="F367" s="85" t="s">
        <v>46</v>
      </c>
      <c r="G367" s="196" t="s">
        <v>1465</v>
      </c>
      <c r="H367" s="190" t="s">
        <v>1466</v>
      </c>
      <c r="I367" s="178" t="s">
        <v>5000</v>
      </c>
      <c r="J367" s="1198" t="str">
        <f>VLOOKUP(I367,'รหัส 1-2562-ม.ปลาย'!$B$12:$C$87,2)</f>
        <v>ใจรัก</v>
      </c>
      <c r="K367" s="71"/>
      <c r="L367" s="71"/>
      <c r="M367" s="71"/>
      <c r="N367" s="66"/>
      <c r="O367" s="66"/>
      <c r="P367" s="66"/>
      <c r="Q367" s="66"/>
      <c r="R367" s="66"/>
    </row>
    <row r="368" spans="2:21" ht="15.95" customHeight="1">
      <c r="B368" s="92"/>
      <c r="C368" s="67">
        <v>10</v>
      </c>
      <c r="D368" s="1323">
        <v>32510</v>
      </c>
      <c r="E368" s="325" t="s">
        <v>1467</v>
      </c>
      <c r="F368" s="85" t="s">
        <v>46</v>
      </c>
      <c r="G368" s="196" t="s">
        <v>765</v>
      </c>
      <c r="H368" s="190" t="s">
        <v>1468</v>
      </c>
      <c r="I368" s="178" t="s">
        <v>5000</v>
      </c>
      <c r="J368" s="1198" t="str">
        <f>VLOOKUP(I368,'รหัส 1-2562-ม.ปลาย'!$B$12:$C$87,2)</f>
        <v>ใจรัก</v>
      </c>
      <c r="K368" s="71"/>
      <c r="L368" s="71"/>
      <c r="M368" s="71"/>
      <c r="N368" s="66"/>
      <c r="O368" s="66"/>
      <c r="P368" s="66"/>
      <c r="Q368" s="66"/>
      <c r="R368" s="66"/>
    </row>
    <row r="369" spans="2:21" ht="15.95" customHeight="1">
      <c r="B369" s="92"/>
      <c r="C369" s="67">
        <v>11</v>
      </c>
      <c r="D369" s="1323">
        <v>32521</v>
      </c>
      <c r="E369" s="325" t="s">
        <v>1469</v>
      </c>
      <c r="F369" s="85" t="s">
        <v>46</v>
      </c>
      <c r="G369" s="196" t="s">
        <v>1459</v>
      </c>
      <c r="H369" s="190" t="s">
        <v>1470</v>
      </c>
      <c r="I369" s="178" t="s">
        <v>5000</v>
      </c>
      <c r="J369" s="1198" t="str">
        <f>VLOOKUP(I369,'รหัส 1-2562-ม.ปลาย'!$B$12:$C$87,2)</f>
        <v>ใจรัก</v>
      </c>
      <c r="K369" s="71"/>
      <c r="L369" s="71"/>
      <c r="M369" s="71"/>
      <c r="N369" s="66"/>
      <c r="O369" s="66"/>
      <c r="P369" s="66"/>
      <c r="Q369" s="66"/>
      <c r="R369" s="66"/>
    </row>
    <row r="370" spans="2:21" ht="15.95" customHeight="1">
      <c r="B370" s="92"/>
      <c r="C370" s="67">
        <v>12</v>
      </c>
      <c r="D370" s="1323">
        <v>32553</v>
      </c>
      <c r="E370" s="325" t="s">
        <v>1471</v>
      </c>
      <c r="F370" s="85" t="s">
        <v>46</v>
      </c>
      <c r="G370" s="196" t="s">
        <v>1472</v>
      </c>
      <c r="H370" s="190" t="s">
        <v>1473</v>
      </c>
      <c r="I370" s="178" t="s">
        <v>5077</v>
      </c>
      <c r="J370" s="1198" t="str">
        <f>VLOOKUP(I370,'รหัส 1-2562-ม.ปลาย'!$B$12:$C$87,2)</f>
        <v>นักศึกษาวิชาทหาร</v>
      </c>
      <c r="K370" s="71"/>
      <c r="L370" s="71"/>
      <c r="M370" s="71"/>
      <c r="N370" s="66"/>
      <c r="O370" s="66"/>
      <c r="P370" s="66"/>
      <c r="Q370" s="66"/>
      <c r="R370" s="66"/>
    </row>
    <row r="371" spans="2:21" ht="15.95" customHeight="1">
      <c r="B371" s="92"/>
      <c r="C371" s="67">
        <v>13</v>
      </c>
      <c r="D371" s="1323">
        <v>32568</v>
      </c>
      <c r="E371" s="325" t="s">
        <v>1500</v>
      </c>
      <c r="F371" s="85" t="s">
        <v>46</v>
      </c>
      <c r="G371" s="196" t="s">
        <v>1501</v>
      </c>
      <c r="H371" s="190" t="s">
        <v>1502</v>
      </c>
      <c r="I371" s="178" t="s">
        <v>5056</v>
      </c>
      <c r="J371" s="1198" t="str">
        <f>VLOOKUP(I371,'รหัส 1-2562-ม.ปลาย'!$B$12:$C$87,2)</f>
        <v>งานประดิษฐ์</v>
      </c>
      <c r="K371" s="71"/>
      <c r="L371" s="71"/>
      <c r="M371" s="71"/>
      <c r="N371" s="66"/>
      <c r="O371" s="66"/>
      <c r="P371" s="66"/>
      <c r="Q371" s="66"/>
      <c r="R371" s="66"/>
    </row>
    <row r="372" spans="2:21" ht="15.95" customHeight="1">
      <c r="B372" s="92"/>
      <c r="C372" s="67">
        <v>14</v>
      </c>
      <c r="D372" s="1323">
        <v>32613</v>
      </c>
      <c r="E372" s="325" t="s">
        <v>1477</v>
      </c>
      <c r="F372" s="85" t="s">
        <v>46</v>
      </c>
      <c r="G372" s="196" t="s">
        <v>1478</v>
      </c>
      <c r="H372" s="190" t="s">
        <v>1479</v>
      </c>
      <c r="I372" s="178" t="s">
        <v>5077</v>
      </c>
      <c r="J372" s="1198" t="str">
        <f>VLOOKUP(I372,'รหัส 1-2562-ม.ปลาย'!$B$12:$C$87,2)</f>
        <v>นักศึกษาวิชาทหาร</v>
      </c>
      <c r="M372" s="71"/>
      <c r="N372" s="66"/>
      <c r="O372" s="66"/>
      <c r="P372" s="66"/>
      <c r="Q372" s="66"/>
      <c r="R372" s="66"/>
      <c r="T372" s="186"/>
      <c r="U372" s="374" t="s">
        <v>1474</v>
      </c>
    </row>
    <row r="373" spans="2:21" ht="15.95" customHeight="1">
      <c r="B373" s="92"/>
      <c r="C373" s="67">
        <v>15</v>
      </c>
      <c r="D373" s="1323">
        <v>32628</v>
      </c>
      <c r="E373" s="325" t="s">
        <v>1483</v>
      </c>
      <c r="F373" s="85" t="s">
        <v>46</v>
      </c>
      <c r="G373" s="196" t="s">
        <v>1484</v>
      </c>
      <c r="H373" s="190" t="s">
        <v>1485</v>
      </c>
      <c r="I373" s="178" t="s">
        <v>5077</v>
      </c>
      <c r="J373" s="1198" t="str">
        <f>VLOOKUP(I373,'รหัส 1-2562-ม.ปลาย'!$B$12:$C$87,2)</f>
        <v>นักศึกษาวิชาทหาร</v>
      </c>
      <c r="K373" s="71"/>
      <c r="L373" s="71"/>
      <c r="M373" s="71"/>
      <c r="N373" s="66"/>
      <c r="O373" s="66"/>
      <c r="P373" s="66"/>
      <c r="Q373" s="66"/>
      <c r="R373" s="66"/>
      <c r="T373" s="186"/>
      <c r="U373" s="374" t="s">
        <v>1480</v>
      </c>
    </row>
    <row r="374" spans="2:21" ht="15.95" customHeight="1">
      <c r="B374" s="92"/>
      <c r="C374" s="67">
        <v>16</v>
      </c>
      <c r="D374" s="1323">
        <v>32656</v>
      </c>
      <c r="E374" s="325" t="s">
        <v>1489</v>
      </c>
      <c r="F374" s="85" t="s">
        <v>46</v>
      </c>
      <c r="G374" s="196" t="s">
        <v>1171</v>
      </c>
      <c r="H374" s="190" t="s">
        <v>1490</v>
      </c>
      <c r="I374" s="178" t="s">
        <v>5077</v>
      </c>
      <c r="J374" s="1198" t="str">
        <f>VLOOKUP(I374,'รหัส 1-2562-ม.ปลาย'!$B$12:$C$87,2)</f>
        <v>นักศึกษาวิชาทหาร</v>
      </c>
      <c r="K374" s="71"/>
      <c r="L374" s="71"/>
      <c r="M374" s="71"/>
      <c r="N374" s="66"/>
      <c r="O374" s="66"/>
      <c r="P374" s="66"/>
      <c r="Q374" s="66"/>
      <c r="R374" s="66"/>
      <c r="T374" s="186"/>
      <c r="U374" s="374" t="s">
        <v>1486</v>
      </c>
    </row>
    <row r="375" spans="2:21" ht="15.95" customHeight="1">
      <c r="B375" s="92"/>
      <c r="C375" s="283">
        <v>17</v>
      </c>
      <c r="D375" s="1330">
        <v>32665</v>
      </c>
      <c r="E375" s="376" t="s">
        <v>1494</v>
      </c>
      <c r="F375" s="227" t="s">
        <v>46</v>
      </c>
      <c r="G375" s="199" t="s">
        <v>1495</v>
      </c>
      <c r="H375" s="191" t="s">
        <v>1496</v>
      </c>
      <c r="I375" s="178" t="s">
        <v>5056</v>
      </c>
      <c r="J375" s="1198" t="str">
        <f>VLOOKUP(I375,'รหัส 1-2562-ม.ปลาย'!$B$12:$C$87,2)</f>
        <v>งานประดิษฐ์</v>
      </c>
      <c r="K375" s="71"/>
      <c r="L375" s="71"/>
      <c r="M375" s="71"/>
      <c r="N375" s="66"/>
      <c r="O375" s="66"/>
      <c r="P375" s="66"/>
      <c r="Q375" s="66"/>
      <c r="R375" s="66"/>
      <c r="T375" s="186"/>
      <c r="U375" s="374" t="s">
        <v>1491</v>
      </c>
    </row>
    <row r="376" spans="2:21" ht="15.95" customHeight="1">
      <c r="B376" s="92"/>
      <c r="C376" s="67">
        <v>18</v>
      </c>
      <c r="D376" s="1325">
        <v>33909</v>
      </c>
      <c r="E376" s="236" t="s">
        <v>1503</v>
      </c>
      <c r="F376" s="85" t="s">
        <v>46</v>
      </c>
      <c r="G376" s="196" t="s">
        <v>1504</v>
      </c>
      <c r="H376" s="190" t="s">
        <v>1505</v>
      </c>
      <c r="I376" s="178" t="s">
        <v>5000</v>
      </c>
      <c r="J376" s="1198" t="str">
        <f>VLOOKUP(I376,'รหัส 1-2562-ม.ปลาย'!$B$12:$C$87,2)</f>
        <v>ใจรัก</v>
      </c>
      <c r="K376" s="71"/>
      <c r="L376" s="71"/>
      <c r="M376" s="71"/>
      <c r="N376" s="66"/>
      <c r="O376" s="66"/>
      <c r="P376" s="66"/>
      <c r="Q376" s="66"/>
      <c r="R376" s="66"/>
      <c r="T376" s="186"/>
      <c r="U376" s="374" t="s">
        <v>1497</v>
      </c>
    </row>
    <row r="377" spans="2:21" ht="15.95" customHeight="1">
      <c r="B377" s="92"/>
      <c r="C377" s="226">
        <v>19</v>
      </c>
      <c r="D377" s="1331">
        <v>32375</v>
      </c>
      <c r="E377" s="341" t="s">
        <v>1506</v>
      </c>
      <c r="F377" s="328" t="s">
        <v>47</v>
      </c>
      <c r="G377" s="342" t="s">
        <v>941</v>
      </c>
      <c r="H377" s="318" t="s">
        <v>1507</v>
      </c>
      <c r="I377" s="178" t="s">
        <v>5065</v>
      </c>
      <c r="J377" s="1198" t="str">
        <f>VLOOKUP(I377,'รหัส 1-2562-ม.ปลาย'!$B$12:$C$87,2)</f>
        <v xml:space="preserve"> The  Voice  TPS</v>
      </c>
      <c r="K377" s="71"/>
      <c r="L377" s="71"/>
      <c r="M377" s="71"/>
      <c r="N377" s="66"/>
      <c r="O377" s="66"/>
      <c r="P377" s="66"/>
      <c r="Q377" s="66"/>
      <c r="R377" s="66"/>
      <c r="T377" s="186"/>
      <c r="U377" s="374" t="s">
        <v>1508</v>
      </c>
    </row>
    <row r="378" spans="2:21" ht="15.95" customHeight="1">
      <c r="B378" s="92"/>
      <c r="C378" s="67">
        <v>20</v>
      </c>
      <c r="D378" s="1323">
        <v>32439</v>
      </c>
      <c r="E378" s="325" t="s">
        <v>1511</v>
      </c>
      <c r="F378" s="85" t="s">
        <v>47</v>
      </c>
      <c r="G378" s="196" t="s">
        <v>1512</v>
      </c>
      <c r="H378" s="190" t="s">
        <v>1513</v>
      </c>
      <c r="I378" s="178" t="s">
        <v>5000</v>
      </c>
      <c r="J378" s="1198" t="str">
        <f>VLOOKUP(I378,'รหัส 1-2562-ม.ปลาย'!$B$12:$C$87,2)</f>
        <v>ใจรัก</v>
      </c>
      <c r="M378" s="71"/>
      <c r="N378" s="66"/>
      <c r="O378" s="66"/>
      <c r="P378" s="66"/>
      <c r="Q378" s="66"/>
      <c r="R378" s="66"/>
      <c r="T378" s="186"/>
      <c r="U378" s="374" t="s">
        <v>1517</v>
      </c>
    </row>
    <row r="379" spans="2:21" ht="15.95" customHeight="1">
      <c r="B379" s="92"/>
      <c r="C379" s="67">
        <v>21</v>
      </c>
      <c r="D379" s="1323">
        <v>32441</v>
      </c>
      <c r="E379" s="325" t="s">
        <v>1514</v>
      </c>
      <c r="F379" s="85" t="s">
        <v>47</v>
      </c>
      <c r="G379" s="196" t="s">
        <v>1515</v>
      </c>
      <c r="H379" s="190" t="s">
        <v>1516</v>
      </c>
      <c r="I379" s="178" t="s">
        <v>5067</v>
      </c>
      <c r="J379" s="1198" t="str">
        <f>VLOOKUP(I379,'รหัส 1-2562-ม.ปลาย'!$B$12:$C$87,2)</f>
        <v>หมอภาษา</v>
      </c>
      <c r="K379" s="71"/>
      <c r="L379" s="71"/>
      <c r="M379" s="71"/>
      <c r="N379" s="66"/>
      <c r="O379" s="66"/>
      <c r="P379" s="66"/>
      <c r="Q379" s="66"/>
      <c r="R379" s="66"/>
      <c r="T379" s="186"/>
      <c r="U379" s="374" t="s">
        <v>1549</v>
      </c>
    </row>
    <row r="380" spans="2:21" ht="15.95" customHeight="1">
      <c r="B380" s="92"/>
      <c r="C380" s="67">
        <v>22</v>
      </c>
      <c r="D380" s="1323">
        <v>32447</v>
      </c>
      <c r="E380" s="325" t="s">
        <v>1519</v>
      </c>
      <c r="F380" s="85" t="s">
        <v>47</v>
      </c>
      <c r="G380" s="196" t="s">
        <v>1520</v>
      </c>
      <c r="H380" s="190" t="s">
        <v>1521</v>
      </c>
      <c r="I380" s="178" t="s">
        <v>5067</v>
      </c>
      <c r="J380" s="1198" t="str">
        <f>VLOOKUP(I380,'รหัส 1-2562-ม.ปลาย'!$B$12:$C$87,2)</f>
        <v>หมอภาษา</v>
      </c>
      <c r="K380" s="71"/>
      <c r="L380" s="71"/>
      <c r="M380" s="71"/>
      <c r="N380" s="66"/>
      <c r="O380" s="66"/>
      <c r="P380" s="66"/>
      <c r="Q380" s="66"/>
      <c r="R380" s="66"/>
      <c r="T380" s="72"/>
    </row>
    <row r="381" spans="2:21" ht="15.95" customHeight="1">
      <c r="B381" s="92"/>
      <c r="C381" s="67">
        <v>23</v>
      </c>
      <c r="D381" s="1323">
        <v>32531</v>
      </c>
      <c r="E381" s="325" t="s">
        <v>1522</v>
      </c>
      <c r="F381" s="85" t="s">
        <v>47</v>
      </c>
      <c r="G381" s="196" t="s">
        <v>1523</v>
      </c>
      <c r="H381" s="190" t="s">
        <v>1524</v>
      </c>
      <c r="I381" s="178" t="s">
        <v>5056</v>
      </c>
      <c r="J381" s="1198" t="str">
        <f>VLOOKUP(I381,'รหัส 1-2562-ม.ปลาย'!$B$12:$C$87,2)</f>
        <v>งานประดิษฐ์</v>
      </c>
      <c r="K381" s="71"/>
      <c r="L381" s="71"/>
      <c r="M381" s="71"/>
      <c r="N381" s="66"/>
      <c r="O381" s="66"/>
      <c r="P381" s="66"/>
      <c r="Q381" s="66"/>
      <c r="R381" s="66"/>
    </row>
    <row r="382" spans="2:21" ht="15.95" customHeight="1">
      <c r="B382" s="92"/>
      <c r="C382" s="67">
        <v>24</v>
      </c>
      <c r="D382" s="1323">
        <v>32533</v>
      </c>
      <c r="E382" s="325" t="s">
        <v>1525</v>
      </c>
      <c r="F382" s="85" t="s">
        <v>47</v>
      </c>
      <c r="G382" s="196" t="s">
        <v>1526</v>
      </c>
      <c r="H382" s="190" t="s">
        <v>1527</v>
      </c>
      <c r="I382" s="178" t="s">
        <v>5069</v>
      </c>
      <c r="J382" s="1198" t="str">
        <f>VLOOKUP(I382,'รหัส 1-2562-ม.ปลาย'!$B$12:$C$87,2)</f>
        <v>นาฏศิลป์ล้านนา</v>
      </c>
      <c r="K382" s="71"/>
      <c r="L382" s="71"/>
      <c r="M382" s="71"/>
      <c r="N382" s="66"/>
      <c r="O382" s="66"/>
      <c r="P382" s="66"/>
      <c r="Q382" s="66"/>
      <c r="R382" s="66"/>
    </row>
    <row r="383" spans="2:21" ht="15.95" customHeight="1">
      <c r="B383" s="92"/>
      <c r="C383" s="67">
        <v>25</v>
      </c>
      <c r="D383" s="1323">
        <v>32538</v>
      </c>
      <c r="E383" s="325" t="s">
        <v>1528</v>
      </c>
      <c r="F383" s="85" t="s">
        <v>47</v>
      </c>
      <c r="G383" s="196" t="s">
        <v>1529</v>
      </c>
      <c r="H383" s="190" t="s">
        <v>1530</v>
      </c>
      <c r="I383" s="178" t="s">
        <v>5069</v>
      </c>
      <c r="J383" s="1198" t="str">
        <f>VLOOKUP(I383,'รหัส 1-2562-ม.ปลาย'!$B$12:$C$87,2)</f>
        <v>นาฏศิลป์ล้านนา</v>
      </c>
      <c r="K383" s="71"/>
      <c r="L383" s="71"/>
      <c r="M383" s="71"/>
      <c r="N383" s="66"/>
      <c r="O383" s="66"/>
      <c r="P383" s="66"/>
      <c r="Q383" s="66"/>
      <c r="R383" s="66"/>
    </row>
    <row r="384" spans="2:21" ht="15.95" customHeight="1">
      <c r="B384" s="92"/>
      <c r="C384" s="67">
        <v>26</v>
      </c>
      <c r="D384" s="1323">
        <v>32577</v>
      </c>
      <c r="E384" s="325" t="s">
        <v>1531</v>
      </c>
      <c r="F384" s="85" t="s">
        <v>47</v>
      </c>
      <c r="G384" s="196" t="s">
        <v>951</v>
      </c>
      <c r="H384" s="190" t="s">
        <v>1532</v>
      </c>
      <c r="I384" s="1199" t="s">
        <v>5106</v>
      </c>
      <c r="J384" s="1200" t="str">
        <f>VLOOKUP(I384,'รหัส 1-2562-ม.ปลาย'!$B$12:$C$87,2)</f>
        <v xml:space="preserve">คณิตคิดสนุก </v>
      </c>
      <c r="K384" s="71"/>
      <c r="L384" s="1348" t="s">
        <v>5104</v>
      </c>
      <c r="M384" s="71"/>
      <c r="N384" s="66"/>
      <c r="O384" s="66"/>
      <c r="P384" s="66"/>
      <c r="Q384" s="66"/>
      <c r="R384" s="66"/>
    </row>
    <row r="385" spans="2:22" ht="15.95" customHeight="1">
      <c r="B385" s="92"/>
      <c r="C385" s="67">
        <v>27</v>
      </c>
      <c r="D385" s="1323">
        <v>32583</v>
      </c>
      <c r="E385" s="325" t="s">
        <v>1533</v>
      </c>
      <c r="F385" s="85" t="s">
        <v>47</v>
      </c>
      <c r="G385" s="196" t="s">
        <v>1534</v>
      </c>
      <c r="H385" s="190" t="s">
        <v>1535</v>
      </c>
      <c r="I385" s="178" t="s">
        <v>5067</v>
      </c>
      <c r="J385" s="1198" t="str">
        <f>VLOOKUP(I385,'รหัส 1-2562-ม.ปลาย'!$B$12:$C$87,2)</f>
        <v>หมอภาษา</v>
      </c>
      <c r="K385" s="71"/>
      <c r="L385" s="71"/>
      <c r="M385" s="71"/>
      <c r="N385" s="66"/>
      <c r="O385" s="66"/>
      <c r="P385" s="66"/>
      <c r="Q385" s="66"/>
      <c r="R385" s="66"/>
    </row>
    <row r="386" spans="2:22" ht="15.95" customHeight="1">
      <c r="B386" s="92"/>
      <c r="C386" s="67">
        <v>28</v>
      </c>
      <c r="D386" s="1323">
        <v>32591</v>
      </c>
      <c r="E386" s="325" t="s">
        <v>1536</v>
      </c>
      <c r="F386" s="85" t="s">
        <v>47</v>
      </c>
      <c r="G386" s="196" t="s">
        <v>1537</v>
      </c>
      <c r="H386" s="190" t="s">
        <v>1538</v>
      </c>
      <c r="I386" s="178" t="s">
        <v>5056</v>
      </c>
      <c r="J386" s="1198" t="str">
        <f>VLOOKUP(I386,'รหัส 1-2562-ม.ปลาย'!$B$12:$C$87,2)</f>
        <v>งานประดิษฐ์</v>
      </c>
      <c r="K386" s="71"/>
      <c r="L386" s="71"/>
      <c r="M386" s="71"/>
      <c r="N386" s="66"/>
      <c r="O386" s="66"/>
      <c r="P386" s="66"/>
      <c r="Q386" s="66"/>
      <c r="R386" s="66"/>
    </row>
    <row r="387" spans="2:22" ht="15.95" customHeight="1">
      <c r="B387" s="92"/>
      <c r="C387" s="67">
        <v>29</v>
      </c>
      <c r="D387" s="1323">
        <v>32598</v>
      </c>
      <c r="E387" s="325" t="s">
        <v>1539</v>
      </c>
      <c r="F387" s="85" t="s">
        <v>47</v>
      </c>
      <c r="G387" s="196" t="s">
        <v>1540</v>
      </c>
      <c r="H387" s="190" t="s">
        <v>1541</v>
      </c>
      <c r="I387" s="178" t="s">
        <v>5067</v>
      </c>
      <c r="J387" s="1198" t="str">
        <f>VLOOKUP(I387,'รหัส 1-2562-ม.ปลาย'!$B$12:$C$87,2)</f>
        <v>หมอภาษา</v>
      </c>
      <c r="K387" s="71"/>
      <c r="L387" s="71"/>
      <c r="M387" s="71"/>
      <c r="N387" s="66"/>
      <c r="O387" s="66"/>
      <c r="P387" s="66"/>
      <c r="Q387" s="66"/>
      <c r="R387" s="66"/>
    </row>
    <row r="388" spans="2:22" ht="15.95" customHeight="1">
      <c r="B388" s="92"/>
      <c r="C388" s="67">
        <v>30</v>
      </c>
      <c r="D388" s="1323">
        <v>32600</v>
      </c>
      <c r="E388" s="325" t="s">
        <v>1542</v>
      </c>
      <c r="F388" s="85" t="s">
        <v>47</v>
      </c>
      <c r="G388" s="196" t="s">
        <v>1543</v>
      </c>
      <c r="H388" s="190" t="s">
        <v>1544</v>
      </c>
      <c r="I388" s="178" t="s">
        <v>5056</v>
      </c>
      <c r="J388" s="1198" t="str">
        <f>VLOOKUP(I388,'รหัส 1-2562-ม.ปลาย'!$B$12:$C$87,2)</f>
        <v>งานประดิษฐ์</v>
      </c>
      <c r="K388" s="71"/>
      <c r="L388" s="71"/>
      <c r="M388" s="71"/>
      <c r="N388" s="66"/>
      <c r="O388" s="66"/>
      <c r="P388" s="66"/>
      <c r="Q388" s="66"/>
      <c r="R388" s="66"/>
    </row>
    <row r="389" spans="2:22" ht="15.95" customHeight="1">
      <c r="B389" s="92"/>
      <c r="C389" s="67">
        <v>31</v>
      </c>
      <c r="D389" s="1323">
        <v>32644</v>
      </c>
      <c r="E389" s="325" t="s">
        <v>1545</v>
      </c>
      <c r="F389" s="85" t="s">
        <v>47</v>
      </c>
      <c r="G389" s="196" t="s">
        <v>1546</v>
      </c>
      <c r="H389" s="190" t="s">
        <v>1160</v>
      </c>
      <c r="I389" s="178" t="s">
        <v>5067</v>
      </c>
      <c r="J389" s="1198" t="str">
        <f>VLOOKUP(I389,'รหัส 1-2562-ม.ปลาย'!$B$12:$C$87,2)</f>
        <v>หมอภาษา</v>
      </c>
      <c r="K389" s="71"/>
      <c r="L389" s="71"/>
      <c r="M389" s="71"/>
      <c r="N389" s="66"/>
      <c r="O389" s="66"/>
      <c r="P389" s="66"/>
      <c r="Q389" s="66"/>
      <c r="R389" s="66"/>
    </row>
    <row r="390" spans="2:22" ht="15.95" customHeight="1">
      <c r="B390" s="92"/>
      <c r="C390" s="67">
        <v>32</v>
      </c>
      <c r="D390" s="1323">
        <v>32645</v>
      </c>
      <c r="E390" s="325" t="s">
        <v>1547</v>
      </c>
      <c r="F390" s="85" t="s">
        <v>47</v>
      </c>
      <c r="G390" s="196" t="s">
        <v>1234</v>
      </c>
      <c r="H390" s="190" t="s">
        <v>1548</v>
      </c>
      <c r="I390" s="178" t="s">
        <v>5069</v>
      </c>
      <c r="J390" s="1198" t="str">
        <f>VLOOKUP(I390,'รหัส 1-2562-ม.ปลาย'!$B$12:$C$87,2)</f>
        <v>นาฏศิลป์ล้านนา</v>
      </c>
      <c r="K390" s="71"/>
      <c r="L390" s="71"/>
      <c r="M390" s="71"/>
      <c r="N390" s="66"/>
      <c r="O390" s="66"/>
      <c r="P390" s="66"/>
      <c r="Q390" s="66"/>
      <c r="R390" s="66"/>
    </row>
    <row r="391" spans="2:22" ht="15.95" customHeight="1">
      <c r="B391" s="92"/>
      <c r="C391" s="67">
        <v>33</v>
      </c>
      <c r="D391" s="1323">
        <v>32651</v>
      </c>
      <c r="E391" s="325" t="s">
        <v>1552</v>
      </c>
      <c r="F391" s="85" t="s">
        <v>47</v>
      </c>
      <c r="G391" s="196" t="s">
        <v>1553</v>
      </c>
      <c r="H391" s="190" t="s">
        <v>1554</v>
      </c>
      <c r="I391" s="178" t="s">
        <v>5069</v>
      </c>
      <c r="J391" s="1198" t="str">
        <f>VLOOKUP(I391,'รหัส 1-2562-ม.ปลาย'!$B$12:$C$87,2)</f>
        <v>นาฏศิลป์ล้านนา</v>
      </c>
      <c r="K391" s="71"/>
      <c r="L391" s="71"/>
      <c r="M391" s="71"/>
      <c r="N391" s="66"/>
      <c r="O391" s="66"/>
      <c r="P391" s="66"/>
      <c r="Q391" s="66"/>
      <c r="R391" s="66"/>
    </row>
    <row r="392" spans="2:22" ht="15.95" customHeight="1">
      <c r="B392" s="92"/>
      <c r="C392" s="67">
        <v>34</v>
      </c>
      <c r="D392" s="1323">
        <v>32684</v>
      </c>
      <c r="E392" s="325" t="s">
        <v>1555</v>
      </c>
      <c r="F392" s="85" t="s">
        <v>47</v>
      </c>
      <c r="G392" s="196" t="s">
        <v>1362</v>
      </c>
      <c r="H392" s="190" t="s">
        <v>1556</v>
      </c>
      <c r="I392" s="178" t="s">
        <v>4995</v>
      </c>
      <c r="J392" s="1198" t="str">
        <f>VLOOKUP(I392,'รหัส 1-2562-ม.ปลาย'!$B$12:$C$87,2)</f>
        <v>E.D.drewing</v>
      </c>
      <c r="K392" s="71"/>
      <c r="L392" s="71"/>
      <c r="M392" s="71"/>
      <c r="N392" s="66"/>
      <c r="O392" s="66"/>
      <c r="P392" s="66"/>
      <c r="Q392" s="66"/>
      <c r="R392" s="66"/>
    </row>
    <row r="393" spans="2:22" ht="15.95" customHeight="1">
      <c r="B393" s="92"/>
      <c r="C393" s="67">
        <v>35</v>
      </c>
      <c r="D393" s="1323">
        <v>32698</v>
      </c>
      <c r="E393" s="325" t="s">
        <v>1557</v>
      </c>
      <c r="F393" s="85" t="s">
        <v>47</v>
      </c>
      <c r="G393" s="196" t="s">
        <v>1558</v>
      </c>
      <c r="H393" s="190" t="s">
        <v>1559</v>
      </c>
      <c r="I393" s="178" t="s">
        <v>5057</v>
      </c>
      <c r="J393" s="1198" t="str">
        <f>VLOOKUP(I393,'รหัส 1-2562-ม.ปลาย'!$B$12:$C$87,2)</f>
        <v>กีฬาพาสนุกสุขภาพแข็งแรง</v>
      </c>
      <c r="K393" s="71"/>
      <c r="L393" s="71"/>
      <c r="M393" s="71"/>
      <c r="N393" s="66"/>
      <c r="O393" s="66"/>
      <c r="P393" s="66"/>
      <c r="Q393" s="66"/>
      <c r="R393" s="66"/>
    </row>
    <row r="394" spans="2:22" ht="15.95" customHeight="1">
      <c r="B394" s="92"/>
      <c r="C394" s="67">
        <v>36</v>
      </c>
      <c r="D394" s="1325">
        <v>33945</v>
      </c>
      <c r="E394" s="224" t="s">
        <v>1560</v>
      </c>
      <c r="F394" s="85" t="s">
        <v>47</v>
      </c>
      <c r="G394" s="196" t="s">
        <v>1561</v>
      </c>
      <c r="H394" s="190" t="s">
        <v>1562</v>
      </c>
      <c r="I394" s="178" t="s">
        <v>5056</v>
      </c>
      <c r="J394" s="1198" t="str">
        <f>VLOOKUP(I394,'รหัส 1-2562-ม.ปลาย'!$B$12:$C$87,2)</f>
        <v>งานประดิษฐ์</v>
      </c>
      <c r="K394" s="71"/>
      <c r="L394" s="71"/>
      <c r="M394" s="71"/>
      <c r="N394" s="66"/>
      <c r="O394" s="66"/>
      <c r="P394" s="66"/>
      <c r="Q394" s="66"/>
      <c r="R394" s="66"/>
    </row>
    <row r="395" spans="2:22" ht="15.95" customHeight="1">
      <c r="B395" s="92"/>
      <c r="C395" s="67">
        <v>37</v>
      </c>
      <c r="D395" s="1325">
        <v>33947</v>
      </c>
      <c r="E395" s="224" t="s">
        <v>1563</v>
      </c>
      <c r="F395" s="85" t="s">
        <v>47</v>
      </c>
      <c r="G395" s="196" t="s">
        <v>1308</v>
      </c>
      <c r="H395" s="190" t="s">
        <v>1564</v>
      </c>
      <c r="I395" s="178" t="s">
        <v>5069</v>
      </c>
      <c r="J395" s="1198" t="str">
        <f>VLOOKUP(I395,'รหัส 1-2562-ม.ปลาย'!$B$12:$C$87,2)</f>
        <v>นาฏศิลป์ล้านนา</v>
      </c>
      <c r="K395" s="71"/>
      <c r="L395" s="71"/>
      <c r="M395" s="71"/>
      <c r="N395" s="66"/>
      <c r="O395" s="66"/>
      <c r="P395" s="66"/>
      <c r="Q395" s="66"/>
      <c r="R395" s="66"/>
      <c r="T395" s="808" t="s">
        <v>2122</v>
      </c>
      <c r="U395" s="400"/>
      <c r="V395" s="401"/>
    </row>
    <row r="396" spans="2:22" ht="15.95" customHeight="1">
      <c r="B396" s="92"/>
      <c r="C396" s="231"/>
      <c r="D396" s="1342"/>
      <c r="E396" s="348"/>
      <c r="F396" s="262"/>
      <c r="G396" s="199"/>
      <c r="H396" s="199"/>
      <c r="I396" s="231"/>
      <c r="J396" s="1224"/>
      <c r="K396" s="199"/>
      <c r="L396" s="199"/>
      <c r="M396" s="199"/>
      <c r="N396" s="232"/>
      <c r="O396" s="232"/>
      <c r="P396" s="232"/>
      <c r="Q396" s="232"/>
      <c r="R396" s="232"/>
    </row>
    <row r="397" spans="2:22" ht="15.95" customHeight="1">
      <c r="B397" s="92"/>
      <c r="C397" s="72"/>
      <c r="D397" s="1231"/>
      <c r="E397" s="236"/>
      <c r="G397" s="73"/>
      <c r="H397" s="73"/>
      <c r="I397" s="72"/>
      <c r="J397" s="1225"/>
      <c r="K397" s="73"/>
      <c r="L397" s="73"/>
      <c r="M397" s="73"/>
      <c r="N397" s="69"/>
      <c r="O397" s="69"/>
      <c r="P397" s="69"/>
      <c r="Q397" s="69"/>
      <c r="R397" s="69"/>
    </row>
    <row r="398" spans="2:22" ht="15.95" customHeight="1">
      <c r="B398" s="92"/>
      <c r="C398" s="72"/>
      <c r="D398" s="1231"/>
      <c r="E398" s="236"/>
      <c r="G398" s="73"/>
      <c r="H398" s="73"/>
      <c r="I398" s="72"/>
      <c r="J398" s="1225"/>
      <c r="K398" s="73"/>
      <c r="L398" s="73"/>
      <c r="M398" s="73"/>
      <c r="N398" s="69"/>
      <c r="O398" s="69"/>
      <c r="P398" s="69"/>
      <c r="Q398" s="69"/>
      <c r="R398" s="69"/>
    </row>
    <row r="399" spans="2:22" ht="15.95" customHeight="1">
      <c r="B399" s="92"/>
      <c r="C399" s="72"/>
      <c r="D399" s="1231"/>
      <c r="E399" s="90"/>
      <c r="G399" s="73"/>
      <c r="H399" s="73"/>
      <c r="I399" s="72"/>
      <c r="J399" s="1225"/>
      <c r="K399" s="73"/>
      <c r="L399" s="73"/>
      <c r="M399" s="73"/>
      <c r="N399" s="69"/>
      <c r="O399" s="69"/>
      <c r="P399" s="69"/>
      <c r="Q399" s="69"/>
      <c r="R399" s="69"/>
    </row>
    <row r="400" spans="2:22" ht="15.95" customHeight="1">
      <c r="B400" s="92"/>
      <c r="C400" s="1368"/>
      <c r="D400" s="1368"/>
      <c r="E400" s="88"/>
      <c r="G400" s="84"/>
      <c r="H400" s="84"/>
      <c r="I400" s="331"/>
      <c r="J400" s="1312"/>
      <c r="K400" s="332"/>
      <c r="L400" s="332"/>
      <c r="M400" s="332"/>
    </row>
    <row r="401" spans="2:28" ht="15.95" customHeight="1">
      <c r="B401" s="92"/>
      <c r="C401" s="1368"/>
      <c r="D401" s="1368"/>
      <c r="E401" s="1369"/>
      <c r="F401" s="1369"/>
      <c r="G401" s="1369"/>
      <c r="H401" s="1369"/>
      <c r="I401" s="1369"/>
      <c r="J401" s="1369"/>
      <c r="K401" s="1369"/>
      <c r="L401" s="1369"/>
      <c r="M401" s="1369"/>
      <c r="N401" s="1369"/>
      <c r="O401" s="1369"/>
      <c r="P401" s="1369"/>
      <c r="Q401" s="1369"/>
      <c r="R401" s="1369"/>
    </row>
    <row r="402" spans="2:28" ht="15.95" customHeight="1">
      <c r="B402" s="92"/>
      <c r="C402" s="1368"/>
      <c r="D402" s="1368"/>
      <c r="E402" s="1370"/>
      <c r="F402" s="1370"/>
      <c r="G402" s="1370"/>
      <c r="H402" s="1370"/>
      <c r="I402" s="1370"/>
      <c r="J402" s="1370"/>
      <c r="K402" s="1370"/>
      <c r="L402" s="1370"/>
      <c r="M402" s="1370"/>
      <c r="N402" s="1370"/>
      <c r="O402" s="1370"/>
      <c r="P402" s="1370"/>
      <c r="Q402" s="1370"/>
      <c r="R402" s="1370"/>
    </row>
    <row r="403" spans="2:28" ht="15.95" customHeight="1">
      <c r="B403" s="92"/>
      <c r="C403" s="306" t="s">
        <v>1</v>
      </c>
      <c r="D403" s="1317" t="s">
        <v>2</v>
      </c>
      <c r="E403" s="307" t="s">
        <v>760</v>
      </c>
      <c r="F403" s="308" t="s">
        <v>2113</v>
      </c>
      <c r="G403" s="309" t="s">
        <v>2114</v>
      </c>
      <c r="H403" s="310" t="s">
        <v>2115</v>
      </c>
      <c r="I403" s="310" t="s">
        <v>4793</v>
      </c>
      <c r="J403" s="1310" t="s">
        <v>4794</v>
      </c>
      <c r="K403" s="310" t="s">
        <v>5081</v>
      </c>
      <c r="L403" s="310" t="s">
        <v>4795</v>
      </c>
      <c r="M403" s="256"/>
      <c r="N403" s="256"/>
      <c r="O403" s="256"/>
      <c r="P403" s="256"/>
      <c r="Q403" s="256"/>
      <c r="R403" s="256"/>
      <c r="T403" s="130"/>
      <c r="U403" s="117"/>
    </row>
    <row r="404" spans="2:28" ht="15.95" customHeight="1">
      <c r="B404" s="92"/>
      <c r="C404" s="67">
        <v>1</v>
      </c>
      <c r="D404" s="1323">
        <v>29951</v>
      </c>
      <c r="E404" s="326" t="s">
        <v>1565</v>
      </c>
      <c r="F404" s="85" t="s">
        <v>46</v>
      </c>
      <c r="G404" s="196" t="s">
        <v>1566</v>
      </c>
      <c r="H404" s="190" t="s">
        <v>1567</v>
      </c>
      <c r="I404" s="178" t="s">
        <v>5065</v>
      </c>
      <c r="J404" s="1198" t="str">
        <f>VLOOKUP(I404,'รหัส 1-2562-ม.ปลาย'!$B$12:$C$87,2)</f>
        <v xml:space="preserve"> The  Voice  TPS</v>
      </c>
      <c r="K404" s="74"/>
      <c r="L404" s="74"/>
      <c r="M404" s="74"/>
      <c r="N404" s="74"/>
      <c r="O404" s="66"/>
      <c r="P404" s="1364" t="s">
        <v>4582</v>
      </c>
      <c r="Q404" s="1365"/>
      <c r="R404" s="1366"/>
      <c r="S404" s="237"/>
      <c r="T404" s="212"/>
      <c r="U404" s="214"/>
    </row>
    <row r="405" spans="2:28" ht="15.95" customHeight="1">
      <c r="B405" s="92"/>
      <c r="C405" s="67">
        <v>2</v>
      </c>
      <c r="D405" s="1323">
        <v>31953</v>
      </c>
      <c r="E405" s="326" t="s">
        <v>1568</v>
      </c>
      <c r="F405" s="85" t="s">
        <v>46</v>
      </c>
      <c r="G405" s="196" t="s">
        <v>1569</v>
      </c>
      <c r="H405" s="190" t="s">
        <v>1570</v>
      </c>
      <c r="I405" s="178" t="s">
        <v>5096</v>
      </c>
      <c r="J405" s="1198" t="e">
        <f>VLOOKUP(I405,'รหัส 1-2562-ม.ปลาย'!$B$12:$C$87,2)</f>
        <v>#N/A</v>
      </c>
      <c r="K405" s="74"/>
      <c r="L405" s="74"/>
      <c r="M405" s="74"/>
      <c r="N405" s="74"/>
      <c r="O405" s="66"/>
      <c r="P405" s="1364" t="s">
        <v>4582</v>
      </c>
      <c r="Q405" s="1365"/>
      <c r="R405" s="1366"/>
      <c r="T405" s="185"/>
    </row>
    <row r="406" spans="2:28" ht="15.95" customHeight="1">
      <c r="B406" s="92"/>
      <c r="C406" s="67">
        <v>3</v>
      </c>
      <c r="D406" s="1323">
        <v>32357</v>
      </c>
      <c r="E406" s="375" t="s">
        <v>1571</v>
      </c>
      <c r="F406" s="85" t="s">
        <v>46</v>
      </c>
      <c r="G406" s="196" t="s">
        <v>1572</v>
      </c>
      <c r="H406" s="190" t="s">
        <v>1187</v>
      </c>
      <c r="I406" s="178" t="s">
        <v>5077</v>
      </c>
      <c r="J406" s="1198" t="str">
        <f>VLOOKUP(I406,'รหัส 1-2562-ม.ปลาย'!$B$12:$C$87,2)</f>
        <v>นักศึกษาวิชาทหาร</v>
      </c>
      <c r="K406" s="71"/>
      <c r="L406" s="71"/>
      <c r="M406" s="71"/>
      <c r="N406" s="74"/>
      <c r="O406" s="66"/>
      <c r="P406" s="66"/>
      <c r="Q406" s="66"/>
      <c r="R406" s="66"/>
      <c r="T406" s="185"/>
    </row>
    <row r="407" spans="2:28" ht="15.95" customHeight="1">
      <c r="B407" s="92"/>
      <c r="C407" s="67">
        <v>4</v>
      </c>
      <c r="D407" s="1323">
        <v>32451</v>
      </c>
      <c r="E407" s="375" t="s">
        <v>1573</v>
      </c>
      <c r="F407" s="85" t="s">
        <v>46</v>
      </c>
      <c r="G407" s="196" t="s">
        <v>1459</v>
      </c>
      <c r="H407" s="190" t="s">
        <v>638</v>
      </c>
      <c r="I407" s="178" t="s">
        <v>5077</v>
      </c>
      <c r="J407" s="1198" t="str">
        <f>VLOOKUP(I407,'รหัส 1-2562-ม.ปลาย'!$B$12:$C$87,2)</f>
        <v>นักศึกษาวิชาทหาร</v>
      </c>
      <c r="K407" s="71"/>
      <c r="L407" s="71"/>
      <c r="M407" s="71"/>
      <c r="N407" s="74"/>
      <c r="O407" s="66"/>
      <c r="P407" s="66"/>
      <c r="Q407" s="66"/>
      <c r="R407" s="66"/>
      <c r="T407" s="185"/>
    </row>
    <row r="408" spans="2:28" ht="15.95" customHeight="1">
      <c r="B408" s="92"/>
      <c r="C408" s="67">
        <v>5</v>
      </c>
      <c r="D408" s="1323">
        <v>32604</v>
      </c>
      <c r="E408" s="326" t="s">
        <v>1574</v>
      </c>
      <c r="F408" s="85" t="s">
        <v>46</v>
      </c>
      <c r="G408" s="196" t="s">
        <v>1575</v>
      </c>
      <c r="H408" s="190" t="s">
        <v>942</v>
      </c>
      <c r="I408" s="178" t="s">
        <v>5096</v>
      </c>
      <c r="J408" s="1198" t="e">
        <f>VLOOKUP(I408,'รหัส 1-2562-ม.ปลาย'!$B$12:$C$87,2)</f>
        <v>#N/A</v>
      </c>
      <c r="K408" s="71"/>
      <c r="L408" s="71"/>
      <c r="M408" s="71"/>
      <c r="N408" s="74"/>
      <c r="O408" s="66"/>
      <c r="P408" s="66"/>
      <c r="Q408" s="66"/>
      <c r="R408" s="66"/>
      <c r="T408" s="185"/>
      <c r="V408" s="206"/>
      <c r="W408" s="207"/>
      <c r="X408" s="416"/>
    </row>
    <row r="409" spans="2:28" ht="15.95" customHeight="1">
      <c r="B409" s="92"/>
      <c r="C409" s="67">
        <v>6</v>
      </c>
      <c r="D409" s="1323">
        <v>32611</v>
      </c>
      <c r="E409" s="325" t="s">
        <v>1474</v>
      </c>
      <c r="F409" s="85" t="s">
        <v>46</v>
      </c>
      <c r="G409" s="196" t="s">
        <v>1475</v>
      </c>
      <c r="H409" s="190" t="s">
        <v>1476</v>
      </c>
      <c r="I409" s="178" t="s">
        <v>5077</v>
      </c>
      <c r="J409" s="1198" t="str">
        <f>VLOOKUP(I409,'รหัส 1-2562-ม.ปลาย'!$B$12:$C$87,2)</f>
        <v>นักศึกษาวิชาทหาร</v>
      </c>
      <c r="K409" s="71"/>
      <c r="L409" s="71"/>
      <c r="M409" s="71"/>
      <c r="N409" s="74"/>
      <c r="O409" s="66"/>
      <c r="P409" s="66"/>
      <c r="Q409" s="66"/>
      <c r="R409" s="66"/>
      <c r="T409" s="185"/>
    </row>
    <row r="410" spans="2:28" ht="15.95" customHeight="1">
      <c r="B410" s="92"/>
      <c r="C410" s="67">
        <v>7</v>
      </c>
      <c r="D410" s="1323">
        <v>32619</v>
      </c>
      <c r="E410" s="91" t="s">
        <v>1576</v>
      </c>
      <c r="F410" s="85" t="s">
        <v>46</v>
      </c>
      <c r="G410" s="196" t="s">
        <v>965</v>
      </c>
      <c r="H410" s="190" t="s">
        <v>1577</v>
      </c>
      <c r="I410" s="178" t="s">
        <v>5055</v>
      </c>
      <c r="J410" s="1198" t="str">
        <f>VLOOKUP(I410,'รหัส 1-2562-ม.ปลาย'!$B$12:$C$87,2)</f>
        <v>ฟุตซอล</v>
      </c>
      <c r="K410" s="74"/>
      <c r="L410" s="74"/>
      <c r="M410" s="74"/>
      <c r="N410" s="74"/>
      <c r="O410" s="66"/>
      <c r="P410" s="1364" t="s">
        <v>4582</v>
      </c>
      <c r="Q410" s="1365"/>
      <c r="R410" s="1366"/>
      <c r="T410" s="244"/>
      <c r="U410" s="240" t="s">
        <v>1474</v>
      </c>
    </row>
    <row r="411" spans="2:28" ht="15.95" customHeight="1">
      <c r="B411" s="92"/>
      <c r="C411" s="67">
        <v>8</v>
      </c>
      <c r="D411" s="1323">
        <v>32627</v>
      </c>
      <c r="E411" s="376" t="s">
        <v>1480</v>
      </c>
      <c r="F411" s="227" t="s">
        <v>46</v>
      </c>
      <c r="G411" s="199" t="s">
        <v>1481</v>
      </c>
      <c r="H411" s="191" t="s">
        <v>1482</v>
      </c>
      <c r="I411" s="178" t="s">
        <v>5036</v>
      </c>
      <c r="J411" s="1198" t="str">
        <f>VLOOKUP(I411,'รหัส 1-2562-ม.ปลาย'!$B$12:$C$87,2)</f>
        <v>เครือข่ายเพื่อนเด็ก</v>
      </c>
      <c r="K411" s="71"/>
      <c r="L411" s="71"/>
      <c r="M411" s="71"/>
      <c r="N411" s="74"/>
      <c r="O411" s="66"/>
      <c r="P411" s="66"/>
      <c r="Q411" s="66"/>
      <c r="R411" s="66"/>
      <c r="T411" s="244"/>
      <c r="U411" s="241" t="s">
        <v>1480</v>
      </c>
      <c r="W411" s="502">
        <v>32660</v>
      </c>
      <c r="X411" s="281" t="s">
        <v>46</v>
      </c>
      <c r="Y411" s="75" t="s">
        <v>1492</v>
      </c>
      <c r="Z411" s="401" t="s">
        <v>1493</v>
      </c>
      <c r="AA411" s="401" t="s">
        <v>1493</v>
      </c>
      <c r="AB411" s="503" t="s">
        <v>3391</v>
      </c>
    </row>
    <row r="412" spans="2:28" ht="15.95" customHeight="1">
      <c r="B412" s="92"/>
      <c r="C412" s="67">
        <v>9</v>
      </c>
      <c r="D412" s="1323">
        <v>32629</v>
      </c>
      <c r="E412" s="359" t="s">
        <v>1486</v>
      </c>
      <c r="F412" s="86" t="s">
        <v>46</v>
      </c>
      <c r="G412" s="196" t="s">
        <v>1487</v>
      </c>
      <c r="H412" s="190" t="s">
        <v>1488</v>
      </c>
      <c r="I412" s="178" t="s">
        <v>5077</v>
      </c>
      <c r="J412" s="1198" t="str">
        <f>VLOOKUP(I412,'รหัส 1-2562-ม.ปลาย'!$B$12:$C$87,2)</f>
        <v>นักศึกษาวิชาทหาร</v>
      </c>
      <c r="K412" s="71"/>
      <c r="L412" s="71"/>
      <c r="M412" s="71"/>
      <c r="N412" s="74"/>
      <c r="O412" s="66"/>
      <c r="P412" s="66"/>
      <c r="Q412" s="66"/>
      <c r="R412" s="66"/>
      <c r="T412" s="244"/>
      <c r="U412" s="240" t="s">
        <v>1486</v>
      </c>
      <c r="V412" s="206"/>
      <c r="W412" s="207"/>
      <c r="X412" s="207"/>
      <c r="Y412" s="207"/>
      <c r="Z412" s="503"/>
    </row>
    <row r="413" spans="2:28" ht="15.95" customHeight="1">
      <c r="B413" s="92"/>
      <c r="C413" s="67">
        <v>10</v>
      </c>
      <c r="D413" s="1323">
        <v>32659</v>
      </c>
      <c r="E413" s="377" t="s">
        <v>1578</v>
      </c>
      <c r="F413" s="328" t="s">
        <v>46</v>
      </c>
      <c r="G413" s="342" t="s">
        <v>1579</v>
      </c>
      <c r="H413" s="318" t="s">
        <v>1580</v>
      </c>
      <c r="I413" s="178" t="s">
        <v>5055</v>
      </c>
      <c r="J413" s="1198" t="str">
        <f>VLOOKUP(I413,'รหัส 1-2562-ม.ปลาย'!$B$12:$C$87,2)</f>
        <v>ฟุตซอล</v>
      </c>
      <c r="M413" s="71"/>
      <c r="N413" s="74"/>
      <c r="O413" s="66"/>
      <c r="P413" s="66"/>
      <c r="Q413" s="66"/>
      <c r="R413" s="66"/>
      <c r="T413" s="244"/>
      <c r="U413" s="228" t="s">
        <v>1491</v>
      </c>
    </row>
    <row r="414" spans="2:28" ht="15.95" customHeight="1">
      <c r="B414" s="92"/>
      <c r="C414" s="67">
        <v>11</v>
      </c>
      <c r="D414" s="1323">
        <v>32676</v>
      </c>
      <c r="E414" s="90" t="s">
        <v>1497</v>
      </c>
      <c r="F414" s="85" t="s">
        <v>46</v>
      </c>
      <c r="G414" s="196" t="s">
        <v>1498</v>
      </c>
      <c r="H414" s="190" t="s">
        <v>1499</v>
      </c>
      <c r="I414" s="178" t="s">
        <v>5055</v>
      </c>
      <c r="J414" s="1198" t="str">
        <f>VLOOKUP(I414,'รหัส 1-2562-ม.ปลาย'!$B$12:$C$87,2)</f>
        <v>ฟุตซอล</v>
      </c>
      <c r="K414" s="70"/>
      <c r="L414" s="70"/>
      <c r="M414" s="71"/>
      <c r="N414" s="74"/>
      <c r="O414" s="66"/>
      <c r="P414" s="66"/>
      <c r="Q414" s="66"/>
      <c r="R414" s="66"/>
      <c r="T414" s="244"/>
      <c r="U414" s="228" t="s">
        <v>1497</v>
      </c>
    </row>
    <row r="415" spans="2:28" ht="15.95" customHeight="1">
      <c r="B415" s="92"/>
      <c r="C415" s="67">
        <v>12</v>
      </c>
      <c r="D415" s="1323">
        <v>32677</v>
      </c>
      <c r="E415" s="326" t="s">
        <v>1581</v>
      </c>
      <c r="F415" s="85" t="s">
        <v>46</v>
      </c>
      <c r="G415" s="196" t="s">
        <v>1582</v>
      </c>
      <c r="H415" s="190" t="s">
        <v>4671</v>
      </c>
      <c r="I415" s="178" t="s">
        <v>5096</v>
      </c>
      <c r="J415" s="1198" t="e">
        <f>VLOOKUP(I415,'รหัส 1-2562-ม.ปลาย'!$B$12:$C$87,2)</f>
        <v>#N/A</v>
      </c>
      <c r="K415" s="74"/>
      <c r="L415" s="74"/>
      <c r="M415" s="74"/>
      <c r="N415" s="74"/>
      <c r="O415" s="66"/>
      <c r="P415" s="1364" t="s">
        <v>4582</v>
      </c>
      <c r="Q415" s="1365"/>
      <c r="R415" s="1366"/>
      <c r="T415" s="244"/>
      <c r="U415" s="228" t="s">
        <v>1508</v>
      </c>
    </row>
    <row r="416" spans="2:28" ht="15.95" customHeight="1">
      <c r="B416" s="92"/>
      <c r="C416" s="67">
        <v>13</v>
      </c>
      <c r="D416" s="1323">
        <v>32757</v>
      </c>
      <c r="E416" s="326" t="s">
        <v>1583</v>
      </c>
      <c r="F416" s="85" t="s">
        <v>46</v>
      </c>
      <c r="G416" s="196" t="s">
        <v>831</v>
      </c>
      <c r="H416" s="190" t="s">
        <v>1584</v>
      </c>
      <c r="I416" s="178" t="s">
        <v>5096</v>
      </c>
      <c r="J416" s="1198" t="e">
        <f>VLOOKUP(I416,'รหัส 1-2562-ม.ปลาย'!$B$12:$C$87,2)</f>
        <v>#N/A</v>
      </c>
      <c r="K416" s="71"/>
      <c r="L416" s="71"/>
      <c r="M416" s="71"/>
      <c r="N416" s="74"/>
      <c r="O416" s="66"/>
      <c r="P416" s="1364" t="s">
        <v>4792</v>
      </c>
      <c r="Q416" s="1365"/>
      <c r="R416" s="1366"/>
      <c r="T416" s="244"/>
      <c r="U416" s="241" t="s">
        <v>1517</v>
      </c>
    </row>
    <row r="417" spans="2:24" ht="15.95" customHeight="1">
      <c r="B417" s="92"/>
      <c r="C417" s="67">
        <v>14</v>
      </c>
      <c r="D417" s="1325">
        <v>33897</v>
      </c>
      <c r="E417" s="225" t="s">
        <v>1585</v>
      </c>
      <c r="F417" s="85" t="s">
        <v>46</v>
      </c>
      <c r="G417" s="196" t="s">
        <v>1586</v>
      </c>
      <c r="H417" s="190" t="s">
        <v>1587</v>
      </c>
      <c r="I417" s="178" t="s">
        <v>5056</v>
      </c>
      <c r="J417" s="1198" t="str">
        <f>VLOOKUP(I417,'รหัส 1-2562-ม.ปลาย'!$B$12:$C$87,2)</f>
        <v>งานประดิษฐ์</v>
      </c>
      <c r="K417" s="71"/>
      <c r="L417" s="71"/>
      <c r="M417" s="71"/>
      <c r="N417" s="74"/>
      <c r="O417" s="66"/>
      <c r="P417" s="66"/>
      <c r="Q417" s="66"/>
      <c r="R417" s="66"/>
      <c r="T417" s="448"/>
      <c r="U417" s="449"/>
      <c r="V417" s="450"/>
      <c r="W417" s="449"/>
    </row>
    <row r="418" spans="2:24" ht="15.95" customHeight="1">
      <c r="B418" s="92"/>
      <c r="C418" s="67">
        <v>15</v>
      </c>
      <c r="D418" s="1325">
        <v>33914</v>
      </c>
      <c r="E418" s="343" t="s">
        <v>1589</v>
      </c>
      <c r="F418" s="85" t="s">
        <v>46</v>
      </c>
      <c r="G418" s="196" t="s">
        <v>1590</v>
      </c>
      <c r="H418" s="190" t="s">
        <v>1591</v>
      </c>
      <c r="I418" s="178" t="s">
        <v>5056</v>
      </c>
      <c r="J418" s="1198" t="str">
        <f>VLOOKUP(I418,'รหัส 1-2562-ม.ปลาย'!$B$12:$C$87,2)</f>
        <v>งานประดิษฐ์</v>
      </c>
      <c r="K418" s="239"/>
      <c r="L418" s="239"/>
      <c r="M418" s="239"/>
      <c r="N418" s="340"/>
      <c r="O418" s="247"/>
      <c r="P418" s="247"/>
      <c r="Q418" s="247"/>
      <c r="R418" s="247"/>
      <c r="T418" s="245"/>
    </row>
    <row r="419" spans="2:24" ht="15.95" customHeight="1">
      <c r="B419" s="92"/>
      <c r="C419" s="67">
        <v>16</v>
      </c>
      <c r="D419" s="1328">
        <v>33915</v>
      </c>
      <c r="E419" s="388" t="s">
        <v>1592</v>
      </c>
      <c r="F419" s="227" t="s">
        <v>46</v>
      </c>
      <c r="G419" s="199" t="s">
        <v>1593</v>
      </c>
      <c r="H419" s="191" t="s">
        <v>1594</v>
      </c>
      <c r="I419" s="178" t="s">
        <v>5077</v>
      </c>
      <c r="J419" s="1198" t="str">
        <f>VLOOKUP(I419,'รหัส 1-2562-ม.ปลาย'!$B$12:$C$87,2)</f>
        <v>นักศึกษาวิชาทหาร</v>
      </c>
      <c r="K419" s="71"/>
      <c r="L419" s="71"/>
      <c r="M419" s="71"/>
      <c r="N419" s="74"/>
      <c r="O419" s="66"/>
      <c r="P419" s="66"/>
      <c r="Q419" s="66"/>
      <c r="R419" s="66"/>
      <c r="T419" s="273"/>
    </row>
    <row r="420" spans="2:24" ht="15.95" customHeight="1">
      <c r="B420" s="92"/>
      <c r="C420" s="67">
        <v>17</v>
      </c>
      <c r="D420" s="1325">
        <v>33920</v>
      </c>
      <c r="E420" s="225" t="s">
        <v>1595</v>
      </c>
      <c r="F420" s="85" t="s">
        <v>46</v>
      </c>
      <c r="G420" s="196" t="s">
        <v>1596</v>
      </c>
      <c r="H420" s="190" t="s">
        <v>1597</v>
      </c>
      <c r="I420" s="178" t="s">
        <v>5056</v>
      </c>
      <c r="J420" s="1198" t="str">
        <f>VLOOKUP(I420,'รหัส 1-2562-ม.ปลาย'!$B$12:$C$87,2)</f>
        <v>งานประดิษฐ์</v>
      </c>
      <c r="K420" s="71"/>
      <c r="L420" s="71"/>
      <c r="M420" s="71"/>
      <c r="N420" s="74"/>
      <c r="O420" s="66"/>
      <c r="P420" s="66"/>
      <c r="Q420" s="66"/>
      <c r="R420" s="66"/>
      <c r="T420" s="246"/>
      <c r="U420" s="242" t="s">
        <v>1588</v>
      </c>
    </row>
    <row r="421" spans="2:24" ht="15.95" customHeight="1">
      <c r="B421" s="92"/>
      <c r="C421" s="67">
        <v>18</v>
      </c>
      <c r="D421" s="1331">
        <v>32435</v>
      </c>
      <c r="E421" s="90" t="s">
        <v>1508</v>
      </c>
      <c r="F421" s="328" t="s">
        <v>47</v>
      </c>
      <c r="G421" s="342" t="s">
        <v>1509</v>
      </c>
      <c r="H421" s="318" t="s">
        <v>1510</v>
      </c>
      <c r="I421" s="178" t="s">
        <v>5096</v>
      </c>
      <c r="J421" s="1198" t="e">
        <f>VLOOKUP(I421,'รหัส 1-2562-ม.ปลาย'!$B$12:$C$87,2)</f>
        <v>#N/A</v>
      </c>
      <c r="K421" s="74"/>
      <c r="L421" s="74"/>
      <c r="M421" s="74"/>
      <c r="N421" s="74"/>
      <c r="O421" s="66"/>
      <c r="P421" s="1364" t="s">
        <v>4582</v>
      </c>
      <c r="Q421" s="1365"/>
      <c r="R421" s="1366"/>
      <c r="T421" s="246"/>
      <c r="U421" s="229" t="s">
        <v>1598</v>
      </c>
    </row>
    <row r="422" spans="2:24" ht="15.95" customHeight="1">
      <c r="B422" s="92"/>
      <c r="C422" s="67">
        <v>19</v>
      </c>
      <c r="D422" s="1323">
        <v>32443</v>
      </c>
      <c r="E422" s="325" t="s">
        <v>1517</v>
      </c>
      <c r="F422" s="85" t="s">
        <v>47</v>
      </c>
      <c r="G422" s="196" t="s">
        <v>1518</v>
      </c>
      <c r="H422" s="190" t="s">
        <v>1224</v>
      </c>
      <c r="I422" s="178" t="s">
        <v>5096</v>
      </c>
      <c r="J422" s="1198" t="e">
        <f>VLOOKUP(I422,'รหัส 1-2562-ม.ปลาย'!$B$12:$C$87,2)</f>
        <v>#N/A</v>
      </c>
      <c r="K422" s="74"/>
      <c r="L422" s="74"/>
      <c r="M422" s="74"/>
      <c r="N422" s="74"/>
      <c r="O422" s="66"/>
      <c r="P422" s="1364" t="s">
        <v>4582</v>
      </c>
      <c r="Q422" s="1365"/>
      <c r="R422" s="1366"/>
      <c r="T422" s="246"/>
      <c r="U422" s="243" t="s">
        <v>1599</v>
      </c>
    </row>
    <row r="423" spans="2:24" ht="15.95" customHeight="1">
      <c r="B423" s="92"/>
      <c r="C423" s="67">
        <v>20</v>
      </c>
      <c r="D423" s="1323">
        <v>32650</v>
      </c>
      <c r="E423" s="90" t="s">
        <v>1549</v>
      </c>
      <c r="F423" s="85" t="s">
        <v>47</v>
      </c>
      <c r="G423" s="196" t="s">
        <v>1550</v>
      </c>
      <c r="H423" s="190" t="s">
        <v>1551</v>
      </c>
      <c r="I423" s="178" t="s">
        <v>5056</v>
      </c>
      <c r="J423" s="1198" t="str">
        <f>VLOOKUP(I423,'รหัส 1-2562-ม.ปลาย'!$B$12:$C$87,2)</f>
        <v>งานประดิษฐ์</v>
      </c>
      <c r="K423" s="71"/>
      <c r="L423" s="71"/>
      <c r="M423" s="71"/>
      <c r="N423" s="74"/>
      <c r="O423" s="66"/>
      <c r="P423" s="66"/>
      <c r="Q423" s="66"/>
      <c r="R423" s="66"/>
      <c r="T423" s="246"/>
      <c r="U423" s="230" t="s">
        <v>1603</v>
      </c>
    </row>
    <row r="424" spans="2:24" ht="15.95" customHeight="1">
      <c r="B424" s="92"/>
      <c r="C424" s="67">
        <v>21</v>
      </c>
      <c r="D424" s="1323">
        <v>32681</v>
      </c>
      <c r="E424" s="326" t="s">
        <v>1600</v>
      </c>
      <c r="F424" s="85" t="s">
        <v>47</v>
      </c>
      <c r="G424" s="196" t="s">
        <v>1601</v>
      </c>
      <c r="H424" s="190" t="s">
        <v>1602</v>
      </c>
      <c r="I424" s="178" t="s">
        <v>5096</v>
      </c>
      <c r="J424" s="1198" t="e">
        <f>VLOOKUP(I424,'รหัส 1-2562-ม.ปลาย'!$B$12:$C$87,2)</f>
        <v>#N/A</v>
      </c>
      <c r="K424" s="71"/>
      <c r="L424" s="71"/>
      <c r="M424" s="71"/>
      <c r="N424" s="74"/>
      <c r="O424" s="66"/>
      <c r="P424" s="66"/>
      <c r="Q424" s="66"/>
      <c r="R424" s="66"/>
      <c r="T424" s="246"/>
      <c r="U424" s="243" t="s">
        <v>1604</v>
      </c>
    </row>
    <row r="425" spans="2:24" ht="15.95" customHeight="1">
      <c r="B425" s="92"/>
      <c r="C425" s="67">
        <v>22</v>
      </c>
      <c r="D425" s="1325">
        <v>33923</v>
      </c>
      <c r="E425" s="343" t="s">
        <v>1605</v>
      </c>
      <c r="F425" s="85" t="s">
        <v>47</v>
      </c>
      <c r="G425" s="196" t="s">
        <v>1601</v>
      </c>
      <c r="H425" s="190" t="s">
        <v>1606</v>
      </c>
      <c r="I425" s="178" t="s">
        <v>5096</v>
      </c>
      <c r="J425" s="1198" t="e">
        <f>VLOOKUP(I425,'รหัส 1-2562-ม.ปลาย'!$B$12:$C$87,2)</f>
        <v>#N/A</v>
      </c>
      <c r="K425" s="74"/>
      <c r="L425" s="74"/>
      <c r="M425" s="74"/>
      <c r="N425" s="74"/>
      <c r="O425" s="66"/>
      <c r="P425" s="1364" t="s">
        <v>4792</v>
      </c>
      <c r="Q425" s="1365"/>
      <c r="R425" s="1366"/>
    </row>
    <row r="426" spans="2:24" ht="15.95" customHeight="1">
      <c r="B426" s="92"/>
      <c r="C426" s="67">
        <v>23</v>
      </c>
      <c r="D426" s="1325">
        <v>33924</v>
      </c>
      <c r="E426" s="343" t="s">
        <v>1607</v>
      </c>
      <c r="F426" s="85" t="s">
        <v>47</v>
      </c>
      <c r="G426" s="196" t="s">
        <v>1608</v>
      </c>
      <c r="H426" s="190" t="s">
        <v>1609</v>
      </c>
      <c r="I426" s="178" t="s">
        <v>5096</v>
      </c>
      <c r="J426" s="1198" t="e">
        <f>VLOOKUP(I426,'รหัส 1-2562-ม.ปลาย'!$B$12:$C$87,2)</f>
        <v>#N/A</v>
      </c>
      <c r="K426" s="71"/>
      <c r="L426" s="71"/>
      <c r="M426" s="71"/>
      <c r="N426" s="66"/>
      <c r="O426" s="66"/>
      <c r="P426" s="66"/>
      <c r="Q426" s="66"/>
      <c r="R426" s="66"/>
    </row>
    <row r="427" spans="2:24" ht="15.95" customHeight="1">
      <c r="B427" s="92"/>
      <c r="C427" s="67">
        <v>24</v>
      </c>
      <c r="D427" s="1325">
        <v>33925</v>
      </c>
      <c r="E427" s="343" t="s">
        <v>1610</v>
      </c>
      <c r="F427" s="85" t="s">
        <v>47</v>
      </c>
      <c r="G427" s="196" t="s">
        <v>1611</v>
      </c>
      <c r="H427" s="190" t="s">
        <v>1612</v>
      </c>
      <c r="I427" s="178" t="s">
        <v>5071</v>
      </c>
      <c r="J427" s="1198" t="str">
        <f>VLOOKUP(I427,'รหัส 1-2562-ม.ปลาย'!$B$12:$C$87,2)</f>
        <v>เพื่อนช่วยเพื่อน(yc)</v>
      </c>
      <c r="K427" s="71"/>
      <c r="L427" s="71"/>
      <c r="M427" s="71"/>
      <c r="N427" s="66"/>
      <c r="O427" s="66"/>
      <c r="P427" s="66"/>
      <c r="Q427" s="66"/>
      <c r="R427" s="66"/>
    </row>
    <row r="428" spans="2:24" ht="15.95" customHeight="1">
      <c r="B428" s="92"/>
      <c r="C428" s="67">
        <v>25</v>
      </c>
      <c r="D428" s="1325">
        <v>33928</v>
      </c>
      <c r="E428" s="343" t="s">
        <v>1613</v>
      </c>
      <c r="F428" s="227" t="s">
        <v>47</v>
      </c>
      <c r="G428" s="199" t="s">
        <v>1614</v>
      </c>
      <c r="H428" s="191" t="s">
        <v>1615</v>
      </c>
      <c r="I428" s="178" t="s">
        <v>5071</v>
      </c>
      <c r="J428" s="1198" t="str">
        <f>VLOOKUP(I428,'รหัส 1-2562-ม.ปลาย'!$B$12:$C$87,2)</f>
        <v>เพื่อนช่วยเพื่อน(yc)</v>
      </c>
      <c r="K428" s="71"/>
      <c r="L428" s="71"/>
      <c r="M428" s="71"/>
      <c r="N428" s="66"/>
      <c r="O428" s="66"/>
      <c r="P428" s="66"/>
      <c r="Q428" s="66"/>
      <c r="R428" s="66"/>
    </row>
    <row r="429" spans="2:24" ht="15.95" customHeight="1">
      <c r="B429" s="92"/>
      <c r="C429" s="67">
        <v>26</v>
      </c>
      <c r="D429" s="1325">
        <v>33930</v>
      </c>
      <c r="E429" s="343" t="s">
        <v>1616</v>
      </c>
      <c r="F429" s="85" t="s">
        <v>47</v>
      </c>
      <c r="G429" s="196" t="s">
        <v>1617</v>
      </c>
      <c r="H429" s="190" t="s">
        <v>1618</v>
      </c>
      <c r="I429" s="178" t="s">
        <v>5096</v>
      </c>
      <c r="J429" s="1198" t="e">
        <f>VLOOKUP(I429,'รหัส 1-2562-ม.ปลาย'!$B$12:$C$87,2)</f>
        <v>#N/A</v>
      </c>
      <c r="K429" s="71"/>
      <c r="L429" s="71"/>
      <c r="M429" s="71"/>
      <c r="N429" s="66"/>
      <c r="O429" s="66"/>
      <c r="P429" s="66"/>
      <c r="Q429" s="66"/>
      <c r="R429" s="66"/>
    </row>
    <row r="430" spans="2:24" ht="15.95" customHeight="1">
      <c r="B430" s="92"/>
      <c r="C430" s="67">
        <v>27</v>
      </c>
      <c r="D430" s="1325">
        <v>33934</v>
      </c>
      <c r="E430" s="343" t="s">
        <v>1619</v>
      </c>
      <c r="F430" s="85" t="s">
        <v>47</v>
      </c>
      <c r="G430" s="196" t="s">
        <v>777</v>
      </c>
      <c r="H430" s="190" t="s">
        <v>1620</v>
      </c>
      <c r="I430" s="178" t="s">
        <v>5071</v>
      </c>
      <c r="J430" s="1198" t="str">
        <f>VLOOKUP(I430,'รหัส 1-2562-ม.ปลาย'!$B$12:$C$87,2)</f>
        <v>เพื่อนช่วยเพื่อน(yc)</v>
      </c>
      <c r="K430" s="71"/>
      <c r="L430" s="71"/>
      <c r="M430" s="71"/>
      <c r="N430" s="66"/>
      <c r="O430" s="66"/>
      <c r="P430" s="66"/>
      <c r="Q430" s="66"/>
      <c r="R430" s="66"/>
    </row>
    <row r="431" spans="2:24" ht="15.95" customHeight="1">
      <c r="B431" s="92"/>
      <c r="C431" s="67">
        <v>28</v>
      </c>
      <c r="D431" s="1325">
        <v>33942</v>
      </c>
      <c r="E431" s="343" t="s">
        <v>1621</v>
      </c>
      <c r="F431" s="85" t="s">
        <v>47</v>
      </c>
      <c r="G431" s="196" t="s">
        <v>1622</v>
      </c>
      <c r="H431" s="190" t="s">
        <v>1623</v>
      </c>
      <c r="I431" s="178" t="s">
        <v>5071</v>
      </c>
      <c r="J431" s="1198" t="str">
        <f>VLOOKUP(I431,'รหัส 1-2562-ม.ปลาย'!$B$12:$C$87,2)</f>
        <v>เพื่อนช่วยเพื่อน(yc)</v>
      </c>
      <c r="K431" s="71"/>
      <c r="L431" s="71"/>
      <c r="M431" s="71"/>
      <c r="N431" s="66"/>
      <c r="O431" s="66"/>
      <c r="P431" s="66"/>
      <c r="Q431" s="66"/>
      <c r="R431" s="66"/>
      <c r="T431" s="249"/>
      <c r="U431" s="451"/>
      <c r="V431" s="423"/>
      <c r="W431" s="235"/>
      <c r="X431" s="417"/>
    </row>
    <row r="432" spans="2:24" ht="15.95" customHeight="1">
      <c r="B432" s="92"/>
      <c r="C432" s="67">
        <v>29</v>
      </c>
      <c r="D432" s="1325">
        <v>33952</v>
      </c>
      <c r="E432" s="343" t="s">
        <v>1624</v>
      </c>
      <c r="F432" s="85" t="s">
        <v>47</v>
      </c>
      <c r="G432" s="196" t="s">
        <v>1625</v>
      </c>
      <c r="H432" s="190" t="s">
        <v>1626</v>
      </c>
      <c r="I432" s="178" t="s">
        <v>5096</v>
      </c>
      <c r="J432" s="1198" t="e">
        <f>VLOOKUP(I432,'รหัส 1-2562-ม.ปลาย'!$B$12:$C$87,2)</f>
        <v>#N/A</v>
      </c>
      <c r="K432" s="74"/>
      <c r="L432" s="74"/>
      <c r="M432" s="74"/>
      <c r="N432" s="74"/>
      <c r="O432" s="66"/>
      <c r="P432" s="1364" t="s">
        <v>4582</v>
      </c>
      <c r="Q432" s="1365"/>
      <c r="R432" s="1366"/>
      <c r="T432" s="249"/>
      <c r="U432" s="451"/>
      <c r="V432" s="423"/>
      <c r="W432" s="235"/>
    </row>
    <row r="433" spans="2:24" ht="15.95" customHeight="1">
      <c r="B433" s="92"/>
      <c r="C433" s="67">
        <v>30</v>
      </c>
      <c r="D433" s="1325">
        <v>33967</v>
      </c>
      <c r="E433" s="343" t="s">
        <v>1627</v>
      </c>
      <c r="F433" s="85" t="s">
        <v>47</v>
      </c>
      <c r="G433" s="196" t="s">
        <v>1628</v>
      </c>
      <c r="H433" s="190" t="s">
        <v>1629</v>
      </c>
      <c r="I433" s="178" t="s">
        <v>5071</v>
      </c>
      <c r="J433" s="1198" t="str">
        <f>VLOOKUP(I433,'รหัส 1-2562-ม.ปลาย'!$B$12:$C$87,2)</f>
        <v>เพื่อนช่วยเพื่อน(yc)</v>
      </c>
      <c r="K433" s="71"/>
      <c r="L433" s="71"/>
      <c r="M433" s="71"/>
      <c r="N433" s="66"/>
      <c r="O433" s="66"/>
      <c r="P433" s="66"/>
      <c r="Q433" s="66"/>
      <c r="R433" s="66"/>
    </row>
    <row r="434" spans="2:24" ht="15.95" customHeight="1">
      <c r="B434" s="92"/>
      <c r="C434" s="67">
        <v>31</v>
      </c>
      <c r="D434" s="1325">
        <v>33968</v>
      </c>
      <c r="E434" s="343" t="s">
        <v>1630</v>
      </c>
      <c r="F434" s="85" t="s">
        <v>47</v>
      </c>
      <c r="G434" s="196" t="s">
        <v>1631</v>
      </c>
      <c r="H434" s="190" t="s">
        <v>1507</v>
      </c>
      <c r="I434" s="178" t="s">
        <v>5071</v>
      </c>
      <c r="J434" s="1198" t="str">
        <f>VLOOKUP(I434,'รหัส 1-2562-ม.ปลาย'!$B$12:$C$87,2)</f>
        <v>เพื่อนช่วยเพื่อน(yc)</v>
      </c>
      <c r="K434" s="71"/>
      <c r="L434" s="71"/>
      <c r="M434" s="71"/>
      <c r="N434" s="66"/>
      <c r="O434" s="66"/>
      <c r="P434" s="66"/>
      <c r="Q434" s="66"/>
      <c r="R434" s="66"/>
    </row>
    <row r="435" spans="2:24" ht="15.95" customHeight="1">
      <c r="B435" s="92"/>
      <c r="C435" s="67">
        <v>32</v>
      </c>
      <c r="D435" s="1325">
        <v>33971</v>
      </c>
      <c r="E435" s="343" t="s">
        <v>1632</v>
      </c>
      <c r="F435" s="85" t="s">
        <v>47</v>
      </c>
      <c r="G435" s="196" t="s">
        <v>1633</v>
      </c>
      <c r="H435" s="190" t="s">
        <v>1634</v>
      </c>
      <c r="I435" s="178" t="s">
        <v>5071</v>
      </c>
      <c r="J435" s="1198" t="str">
        <f>VLOOKUP(I435,'รหัส 1-2562-ม.ปลาย'!$B$12:$C$87,2)</f>
        <v>เพื่อนช่วยเพื่อน(yc)</v>
      </c>
      <c r="K435" s="71"/>
      <c r="L435" s="71"/>
      <c r="M435" s="71"/>
      <c r="N435" s="66"/>
      <c r="O435" s="66"/>
      <c r="P435" s="66"/>
      <c r="Q435" s="66"/>
      <c r="R435" s="66"/>
      <c r="T435" s="808" t="s">
        <v>3439</v>
      </c>
      <c r="U435" s="400"/>
      <c r="V435" s="401"/>
    </row>
    <row r="436" spans="2:24" ht="15.95" customHeight="1">
      <c r="B436" s="92"/>
      <c r="C436" s="72"/>
      <c r="D436" s="1231"/>
      <c r="E436" s="225"/>
      <c r="G436" s="73"/>
      <c r="H436" s="73"/>
      <c r="I436" s="69"/>
      <c r="J436" s="1315"/>
      <c r="K436" s="73"/>
      <c r="L436" s="73"/>
      <c r="M436" s="73"/>
      <c r="N436" s="69"/>
      <c r="O436" s="69"/>
      <c r="P436" s="69"/>
      <c r="Q436" s="69"/>
      <c r="R436" s="69"/>
      <c r="T436" s="185"/>
    </row>
    <row r="437" spans="2:24" ht="15.95" customHeight="1">
      <c r="B437" s="92"/>
      <c r="C437" s="72"/>
      <c r="D437" s="1231"/>
      <c r="E437" s="225"/>
      <c r="G437" s="73"/>
      <c r="H437" s="73"/>
      <c r="I437" s="69"/>
      <c r="J437" s="1315"/>
      <c r="K437" s="73"/>
      <c r="L437" s="73"/>
      <c r="M437" s="73"/>
      <c r="N437" s="69"/>
      <c r="O437" s="69"/>
      <c r="P437" s="69"/>
      <c r="Q437" s="69"/>
      <c r="R437" s="69"/>
      <c r="T437" s="185"/>
    </row>
    <row r="438" spans="2:24" ht="15.95" customHeight="1">
      <c r="B438" s="92"/>
      <c r="C438" s="72"/>
      <c r="D438" s="1231"/>
      <c r="E438" s="90"/>
      <c r="G438" s="73"/>
      <c r="H438" s="73"/>
      <c r="I438" s="69"/>
      <c r="J438" s="1309"/>
      <c r="K438" s="73"/>
      <c r="L438" s="73"/>
      <c r="M438" s="73"/>
      <c r="N438" s="69"/>
      <c r="O438" s="69"/>
      <c r="P438" s="69"/>
      <c r="Q438" s="69"/>
      <c r="R438" s="69"/>
      <c r="T438" s="246"/>
      <c r="U438" s="230"/>
    </row>
    <row r="439" spans="2:24" ht="15.95" customHeight="1">
      <c r="B439" s="92"/>
      <c r="C439" s="72"/>
      <c r="D439" s="1231"/>
      <c r="E439" s="225"/>
      <c r="G439" s="73"/>
      <c r="H439" s="73"/>
      <c r="I439" s="72"/>
      <c r="J439" s="1225"/>
      <c r="K439" s="73"/>
      <c r="L439" s="73"/>
      <c r="M439" s="73"/>
      <c r="N439" s="69"/>
      <c r="O439" s="69"/>
      <c r="P439" s="69"/>
      <c r="Q439" s="69"/>
      <c r="R439" s="69"/>
    </row>
    <row r="440" spans="2:24" ht="15.95" customHeight="1">
      <c r="B440" s="92"/>
      <c r="C440" s="72"/>
      <c r="D440" s="1231"/>
      <c r="E440" s="91"/>
      <c r="G440" s="73"/>
      <c r="H440" s="73"/>
      <c r="I440" s="72"/>
      <c r="J440" s="1225"/>
      <c r="K440" s="73"/>
      <c r="L440" s="73"/>
      <c r="M440" s="73"/>
      <c r="N440" s="69"/>
      <c r="O440" s="69"/>
      <c r="P440" s="69"/>
      <c r="Q440" s="69"/>
      <c r="R440" s="69"/>
    </row>
    <row r="441" spans="2:24" ht="15.95" customHeight="1">
      <c r="B441" s="92"/>
      <c r="C441" s="1368"/>
      <c r="D441" s="1368"/>
      <c r="E441" s="1371"/>
      <c r="F441" s="1371"/>
      <c r="G441" s="1371"/>
      <c r="H441" s="1371"/>
      <c r="I441" s="1371"/>
      <c r="J441" s="1371"/>
      <c r="K441" s="1371"/>
      <c r="L441" s="1371"/>
      <c r="M441" s="1371"/>
      <c r="N441" s="1371"/>
      <c r="O441" s="1371"/>
      <c r="P441" s="1371"/>
      <c r="Q441" s="1371"/>
      <c r="R441" s="1371"/>
    </row>
    <row r="442" spans="2:24" ht="15.95" customHeight="1">
      <c r="B442" s="92"/>
      <c r="C442" s="1368"/>
      <c r="D442" s="1368"/>
      <c r="E442" s="1369"/>
      <c r="F442" s="1369"/>
      <c r="G442" s="1369"/>
      <c r="H442" s="1369"/>
      <c r="I442" s="1369"/>
      <c r="J442" s="1369"/>
      <c r="K442" s="1369"/>
      <c r="L442" s="1369"/>
      <c r="M442" s="1369"/>
      <c r="N442" s="1369"/>
      <c r="O442" s="1369"/>
      <c r="P442" s="1369"/>
      <c r="Q442" s="1369"/>
      <c r="R442" s="1369"/>
    </row>
    <row r="443" spans="2:24" ht="15.95" customHeight="1">
      <c r="B443" s="92"/>
      <c r="C443" s="1368"/>
      <c r="D443" s="1368"/>
      <c r="E443" s="1370"/>
      <c r="F443" s="1370"/>
      <c r="G443" s="1370"/>
      <c r="H443" s="1370"/>
      <c r="I443" s="1370"/>
      <c r="J443" s="1370"/>
      <c r="K443" s="1370"/>
      <c r="L443" s="1370"/>
      <c r="M443" s="1370"/>
      <c r="N443" s="1370"/>
      <c r="O443" s="1370"/>
      <c r="P443" s="1370"/>
      <c r="Q443" s="1370"/>
      <c r="R443" s="1370"/>
    </row>
    <row r="444" spans="2:24" ht="15.95" customHeight="1">
      <c r="B444" s="92"/>
      <c r="C444" s="89"/>
      <c r="D444" s="1329"/>
      <c r="E444" s="88"/>
      <c r="G444" s="73"/>
      <c r="H444" s="73"/>
      <c r="K444" s="200"/>
      <c r="L444" s="200"/>
      <c r="M444" s="200"/>
    </row>
    <row r="445" spans="2:24" ht="15.95" customHeight="1">
      <c r="B445" s="92"/>
      <c r="C445" s="306" t="s">
        <v>1</v>
      </c>
      <c r="D445" s="1317" t="s">
        <v>2</v>
      </c>
      <c r="E445" s="307" t="s">
        <v>760</v>
      </c>
      <c r="F445" s="308" t="s">
        <v>2113</v>
      </c>
      <c r="G445" s="309" t="s">
        <v>2114</v>
      </c>
      <c r="H445" s="310" t="s">
        <v>2115</v>
      </c>
      <c r="I445" s="310" t="s">
        <v>4793</v>
      </c>
      <c r="J445" s="1310" t="s">
        <v>4794</v>
      </c>
      <c r="K445" s="310" t="s">
        <v>5081</v>
      </c>
      <c r="L445" s="310" t="s">
        <v>4795</v>
      </c>
      <c r="M445" s="256"/>
      <c r="N445" s="256"/>
      <c r="O445" s="256"/>
      <c r="P445" s="256"/>
      <c r="Q445" s="256"/>
      <c r="R445" s="256"/>
    </row>
    <row r="446" spans="2:24" ht="15.95" customHeight="1">
      <c r="B446" s="92"/>
      <c r="C446" s="67">
        <v>1</v>
      </c>
      <c r="D446" s="1323">
        <v>32400</v>
      </c>
      <c r="E446" s="325" t="s">
        <v>1636</v>
      </c>
      <c r="F446" s="85" t="s">
        <v>46</v>
      </c>
      <c r="G446" s="196" t="s">
        <v>1637</v>
      </c>
      <c r="H446" s="190" t="s">
        <v>1638</v>
      </c>
      <c r="I446" s="178" t="s">
        <v>5077</v>
      </c>
      <c r="J446" s="1198" t="str">
        <f>VLOOKUP(I446,'รหัส 1-2562-ม.ปลาย'!$B$12:$C$87,2)</f>
        <v>นักศึกษาวิชาทหาร</v>
      </c>
      <c r="K446" s="71"/>
      <c r="L446" s="71"/>
      <c r="M446" s="71"/>
      <c r="N446" s="66"/>
      <c r="O446" s="66"/>
      <c r="P446" s="66"/>
      <c r="Q446" s="66"/>
      <c r="R446" s="66"/>
      <c r="V446" s="186"/>
      <c r="W446" s="87"/>
      <c r="X446" s="190" t="s">
        <v>1635</v>
      </c>
    </row>
    <row r="447" spans="2:24" ht="15.95" customHeight="1">
      <c r="B447" s="92"/>
      <c r="C447" s="67">
        <v>2</v>
      </c>
      <c r="D447" s="1323">
        <v>32421</v>
      </c>
      <c r="E447" s="325" t="s">
        <v>1639</v>
      </c>
      <c r="F447" s="85" t="s">
        <v>46</v>
      </c>
      <c r="G447" s="196" t="s">
        <v>769</v>
      </c>
      <c r="H447" s="190" t="s">
        <v>1640</v>
      </c>
      <c r="I447" s="178" t="s">
        <v>5077</v>
      </c>
      <c r="J447" s="1198" t="str">
        <f>VLOOKUP(I447,'รหัส 1-2562-ม.ปลาย'!$B$12:$C$87,2)</f>
        <v>นักศึกษาวิชาทหาร</v>
      </c>
      <c r="K447" s="71"/>
      <c r="L447" s="71"/>
      <c r="M447" s="71"/>
      <c r="N447" s="66"/>
      <c r="O447" s="66"/>
      <c r="P447" s="66"/>
      <c r="Q447" s="66"/>
      <c r="R447" s="66"/>
    </row>
    <row r="448" spans="2:24" ht="15.95" customHeight="1">
      <c r="B448" s="92"/>
      <c r="C448" s="67">
        <v>3</v>
      </c>
      <c r="D448" s="1323">
        <v>32448</v>
      </c>
      <c r="E448" s="325" t="s">
        <v>1641</v>
      </c>
      <c r="F448" s="85" t="s">
        <v>46</v>
      </c>
      <c r="G448" s="196" t="s">
        <v>1642</v>
      </c>
      <c r="H448" s="190" t="s">
        <v>1643</v>
      </c>
      <c r="I448" s="178" t="s">
        <v>5077</v>
      </c>
      <c r="J448" s="1198" t="str">
        <f>VLOOKUP(I448,'รหัส 1-2562-ม.ปลาย'!$B$12:$C$87,2)</f>
        <v>นักศึกษาวิชาทหาร</v>
      </c>
      <c r="K448" s="71"/>
      <c r="L448" s="71"/>
      <c r="M448" s="71"/>
      <c r="N448" s="66"/>
      <c r="O448" s="66"/>
      <c r="P448" s="66"/>
      <c r="Q448" s="66"/>
      <c r="R448" s="66"/>
    </row>
    <row r="449" spans="2:26" ht="15.95" customHeight="1">
      <c r="B449" s="92"/>
      <c r="C449" s="67">
        <v>4</v>
      </c>
      <c r="D449" s="1323">
        <v>32503</v>
      </c>
      <c r="E449" s="325" t="s">
        <v>1644</v>
      </c>
      <c r="F449" s="85" t="s">
        <v>46</v>
      </c>
      <c r="G449" s="196" t="s">
        <v>1645</v>
      </c>
      <c r="H449" s="190" t="s">
        <v>1646</v>
      </c>
      <c r="I449" s="178" t="s">
        <v>5036</v>
      </c>
      <c r="J449" s="1198" t="str">
        <f>VLOOKUP(I449,'รหัส 1-2562-ม.ปลาย'!$B$12:$C$87,2)</f>
        <v>เครือข่ายเพื่อนเด็ก</v>
      </c>
      <c r="K449" s="71"/>
      <c r="L449" s="71"/>
      <c r="M449" s="71"/>
      <c r="N449" s="66"/>
      <c r="O449" s="66"/>
      <c r="P449" s="1364" t="s">
        <v>4582</v>
      </c>
      <c r="Q449" s="1365"/>
      <c r="R449" s="1366"/>
    </row>
    <row r="450" spans="2:26" ht="15.95" customHeight="1">
      <c r="B450" s="92"/>
      <c r="C450" s="67">
        <v>5</v>
      </c>
      <c r="D450" s="1323">
        <v>32517</v>
      </c>
      <c r="E450" s="325" t="s">
        <v>1648</v>
      </c>
      <c r="F450" s="85" t="s">
        <v>46</v>
      </c>
      <c r="G450" s="196" t="s">
        <v>1649</v>
      </c>
      <c r="H450" s="190" t="s">
        <v>1650</v>
      </c>
      <c r="I450" s="178" t="s">
        <v>5055</v>
      </c>
      <c r="J450" s="1198" t="str">
        <f>VLOOKUP(I450,'รหัส 1-2562-ม.ปลาย'!$B$12:$C$87,2)</f>
        <v>ฟุตซอล</v>
      </c>
      <c r="K450" s="71"/>
      <c r="L450" s="71"/>
      <c r="M450" s="71"/>
      <c r="N450" s="66"/>
      <c r="O450" s="66"/>
      <c r="P450" s="66"/>
      <c r="Q450" s="66"/>
      <c r="R450" s="66"/>
      <c r="V450" s="186"/>
      <c r="W450" s="87"/>
      <c r="X450" s="190" t="s">
        <v>1647</v>
      </c>
    </row>
    <row r="451" spans="2:26" ht="15.95" customHeight="1">
      <c r="B451" s="92"/>
      <c r="C451" s="67">
        <v>6</v>
      </c>
      <c r="D451" s="1323">
        <v>32552</v>
      </c>
      <c r="E451" s="325" t="s">
        <v>1651</v>
      </c>
      <c r="F451" s="85" t="s">
        <v>46</v>
      </c>
      <c r="G451" s="196" t="s">
        <v>1652</v>
      </c>
      <c r="H451" s="190" t="s">
        <v>1013</v>
      </c>
      <c r="I451" s="178" t="s">
        <v>5077</v>
      </c>
      <c r="J451" s="1198" t="str">
        <f>VLOOKUP(I451,'รหัส 1-2562-ม.ปลาย'!$B$12:$C$87,2)</f>
        <v>นักศึกษาวิชาทหาร</v>
      </c>
      <c r="K451" s="71"/>
      <c r="L451" s="71"/>
      <c r="M451" s="71"/>
      <c r="N451" s="66"/>
      <c r="O451" s="66"/>
      <c r="P451" s="66"/>
      <c r="Q451" s="66"/>
      <c r="R451" s="66"/>
      <c r="U451" s="323">
        <v>32563</v>
      </c>
      <c r="X451" s="196" t="s">
        <v>1653</v>
      </c>
      <c r="Y451" s="73"/>
      <c r="Z451" s="72"/>
    </row>
    <row r="452" spans="2:26" ht="15.95" customHeight="1">
      <c r="B452" s="92"/>
      <c r="C452" s="67">
        <v>7</v>
      </c>
      <c r="D452" s="1323">
        <v>32567</v>
      </c>
      <c r="E452" s="325" t="s">
        <v>1654</v>
      </c>
      <c r="F452" s="85" t="s">
        <v>46</v>
      </c>
      <c r="G452" s="196" t="s">
        <v>1148</v>
      </c>
      <c r="H452" s="190" t="s">
        <v>1655</v>
      </c>
      <c r="I452" s="178" t="s">
        <v>5064</v>
      </c>
      <c r="J452" s="1198" t="str">
        <f>VLOOKUP(I452,'รหัส 1-2562-ม.ปลาย'!$B$12:$C$87,2)</f>
        <v>ขยะมิติใหม่ใส่ใจสิ่งแวดล้อม</v>
      </c>
      <c r="K452" s="71"/>
      <c r="L452" s="71"/>
      <c r="M452" s="71"/>
      <c r="N452" s="66"/>
      <c r="O452" s="66"/>
      <c r="P452" s="66"/>
      <c r="Q452" s="66"/>
      <c r="R452" s="66"/>
    </row>
    <row r="453" spans="2:26" ht="15.95" customHeight="1">
      <c r="B453" s="92"/>
      <c r="C453" s="67">
        <v>8</v>
      </c>
      <c r="D453" s="1323">
        <v>32574</v>
      </c>
      <c r="E453" s="325" t="s">
        <v>1656</v>
      </c>
      <c r="F453" s="85" t="s">
        <v>46</v>
      </c>
      <c r="G453" s="196" t="s">
        <v>1657</v>
      </c>
      <c r="H453" s="190" t="s">
        <v>1658</v>
      </c>
      <c r="I453" s="178" t="s">
        <v>5055</v>
      </c>
      <c r="J453" s="1198" t="str">
        <f>VLOOKUP(I453,'รหัส 1-2562-ม.ปลาย'!$B$12:$C$87,2)</f>
        <v>ฟุตซอล</v>
      </c>
      <c r="K453" s="71"/>
      <c r="L453" s="71"/>
      <c r="M453" s="71"/>
      <c r="N453" s="66"/>
      <c r="O453" s="66"/>
      <c r="P453" s="66"/>
      <c r="Q453" s="66"/>
      <c r="R453" s="66"/>
    </row>
    <row r="454" spans="2:26" ht="15.95" customHeight="1">
      <c r="B454" s="92"/>
      <c r="C454" s="67">
        <v>9</v>
      </c>
      <c r="D454" s="1229">
        <v>32605</v>
      </c>
      <c r="E454" s="334" t="s">
        <v>1659</v>
      </c>
      <c r="F454" s="335" t="s">
        <v>46</v>
      </c>
      <c r="G454" s="336" t="s">
        <v>1660</v>
      </c>
      <c r="H454" s="337" t="s">
        <v>1661</v>
      </c>
      <c r="I454" s="178" t="s">
        <v>5077</v>
      </c>
      <c r="J454" s="1198" t="str">
        <f>VLOOKUP(I454,'รหัส 1-2562-ม.ปลาย'!$B$12:$C$87,2)</f>
        <v>นักศึกษาวิชาทหาร</v>
      </c>
      <c r="K454" s="71"/>
      <c r="L454" s="71"/>
      <c r="M454" s="71"/>
      <c r="N454" s="66"/>
      <c r="O454" s="66"/>
      <c r="P454" s="66"/>
      <c r="Q454" s="66"/>
      <c r="R454" s="66"/>
      <c r="U454" s="236"/>
      <c r="V454" s="185"/>
    </row>
    <row r="455" spans="2:26" ht="15.95" customHeight="1">
      <c r="B455" s="92"/>
      <c r="C455" s="67">
        <v>10</v>
      </c>
      <c r="D455" s="1323">
        <v>32612</v>
      </c>
      <c r="E455" s="325" t="s">
        <v>1662</v>
      </c>
      <c r="F455" s="85" t="s">
        <v>46</v>
      </c>
      <c r="G455" s="196" t="s">
        <v>1663</v>
      </c>
      <c r="H455" s="190" t="s">
        <v>1664</v>
      </c>
      <c r="I455" s="178" t="s">
        <v>5077</v>
      </c>
      <c r="J455" s="1198" t="str">
        <f>VLOOKUP(I455,'รหัส 1-2562-ม.ปลาย'!$B$12:$C$87,2)</f>
        <v>นักศึกษาวิชาทหาร</v>
      </c>
      <c r="K455" s="71"/>
      <c r="L455" s="71"/>
      <c r="M455" s="71"/>
      <c r="N455" s="66"/>
      <c r="O455" s="66"/>
      <c r="P455" s="66"/>
      <c r="Q455" s="66"/>
      <c r="R455" s="66"/>
      <c r="T455" s="820">
        <v>32563</v>
      </c>
      <c r="U455" s="726"/>
      <c r="V455" s="819" t="s">
        <v>4629</v>
      </c>
      <c r="W455" s="726"/>
      <c r="X455" s="727"/>
      <c r="Y455" s="728"/>
    </row>
    <row r="456" spans="2:26" ht="15.95" customHeight="1">
      <c r="B456" s="92"/>
      <c r="C456" s="67">
        <v>11</v>
      </c>
      <c r="D456" s="1323">
        <v>32614</v>
      </c>
      <c r="E456" s="325" t="s">
        <v>1665</v>
      </c>
      <c r="F456" s="85" t="s">
        <v>46</v>
      </c>
      <c r="G456" s="196" t="s">
        <v>1666</v>
      </c>
      <c r="H456" s="190" t="s">
        <v>1667</v>
      </c>
      <c r="I456" s="178" t="s">
        <v>5062</v>
      </c>
      <c r="J456" s="1198" t="str">
        <f>VLOOKUP(I456,'รหัส 1-2562-ม.ปลาย'!$B$12:$C$87,2)</f>
        <v>เกษตรสร้างโลก</v>
      </c>
      <c r="K456" s="71"/>
      <c r="L456" s="71"/>
      <c r="M456" s="71"/>
      <c r="N456" s="66"/>
      <c r="O456" s="66"/>
      <c r="P456" s="66"/>
      <c r="Q456" s="66"/>
      <c r="R456" s="66"/>
      <c r="T456" s="185"/>
      <c r="U456" s="185"/>
      <c r="V456" s="185"/>
    </row>
    <row r="457" spans="2:26" ht="15.95" customHeight="1">
      <c r="B457" s="92"/>
      <c r="C457" s="67">
        <v>12</v>
      </c>
      <c r="D457" s="1323">
        <v>32621</v>
      </c>
      <c r="E457" s="325" t="s">
        <v>1668</v>
      </c>
      <c r="F457" s="85" t="s">
        <v>46</v>
      </c>
      <c r="G457" s="196" t="s">
        <v>1495</v>
      </c>
      <c r="H457" s="190" t="s">
        <v>1669</v>
      </c>
      <c r="I457" s="178" t="s">
        <v>5062</v>
      </c>
      <c r="J457" s="1198" t="str">
        <f>VLOOKUP(I457,'รหัส 1-2562-ม.ปลาย'!$B$12:$C$87,2)</f>
        <v>เกษตรสร้างโลก</v>
      </c>
      <c r="K457" s="71"/>
      <c r="L457" s="71"/>
      <c r="M457" s="71"/>
      <c r="N457" s="66"/>
      <c r="O457" s="66"/>
      <c r="P457" s="66"/>
      <c r="Q457" s="66"/>
      <c r="R457" s="66"/>
      <c r="T457" s="186"/>
      <c r="U457" s="90"/>
      <c r="V457" s="185"/>
    </row>
    <row r="458" spans="2:26" ht="15.95" customHeight="1">
      <c r="B458" s="92"/>
      <c r="C458" s="67">
        <v>13</v>
      </c>
      <c r="D458" s="1323">
        <v>32658</v>
      </c>
      <c r="E458" s="378" t="s">
        <v>1494</v>
      </c>
      <c r="F458" s="85" t="s">
        <v>46</v>
      </c>
      <c r="G458" s="196" t="s">
        <v>1672</v>
      </c>
      <c r="H458" s="190" t="s">
        <v>1496</v>
      </c>
      <c r="I458" s="178" t="s">
        <v>5077</v>
      </c>
      <c r="J458" s="1198" t="str">
        <f>VLOOKUP(I458,'รหัส 1-2562-ม.ปลาย'!$B$12:$C$87,2)</f>
        <v>นักศึกษาวิชาทหาร</v>
      </c>
      <c r="K458" s="71"/>
      <c r="L458" s="71"/>
      <c r="M458" s="71"/>
      <c r="N458" s="66"/>
      <c r="O458" s="66"/>
      <c r="P458" s="66"/>
      <c r="Q458" s="66"/>
      <c r="R458" s="66"/>
      <c r="T458" s="233"/>
      <c r="U458" s="248"/>
      <c r="V458" s="69"/>
    </row>
    <row r="459" spans="2:26" ht="15.95" customHeight="1">
      <c r="B459" s="92"/>
      <c r="C459" s="67">
        <v>14</v>
      </c>
      <c r="D459" s="1323">
        <v>32661</v>
      </c>
      <c r="E459" s="325" t="s">
        <v>1670</v>
      </c>
      <c r="F459" s="85" t="s">
        <v>46</v>
      </c>
      <c r="G459" s="196" t="s">
        <v>1492</v>
      </c>
      <c r="H459" s="190" t="s">
        <v>1671</v>
      </c>
      <c r="I459" s="178" t="s">
        <v>5064</v>
      </c>
      <c r="J459" s="1198" t="str">
        <f>VLOOKUP(I459,'รหัส 1-2562-ม.ปลาย'!$B$12:$C$87,2)</f>
        <v>ขยะมิติใหม่ใส่ใจสิ่งแวดล้อม</v>
      </c>
      <c r="K459" s="71"/>
      <c r="L459" s="71"/>
      <c r="M459" s="71"/>
      <c r="N459" s="66"/>
      <c r="O459" s="66"/>
      <c r="P459" s="66"/>
      <c r="Q459" s="66"/>
      <c r="R459" s="66"/>
      <c r="T459" s="185"/>
      <c r="U459" s="185"/>
      <c r="V459" s="185"/>
    </row>
    <row r="460" spans="2:26" ht="15.95" customHeight="1">
      <c r="B460" s="92"/>
      <c r="C460" s="67">
        <v>15</v>
      </c>
      <c r="D460" s="1323">
        <v>32670</v>
      </c>
      <c r="E460" s="325" t="s">
        <v>1674</v>
      </c>
      <c r="F460" s="85" t="s">
        <v>46</v>
      </c>
      <c r="G460" s="196" t="s">
        <v>1675</v>
      </c>
      <c r="H460" s="190" t="s">
        <v>1676</v>
      </c>
      <c r="I460" s="178" t="s">
        <v>5077</v>
      </c>
      <c r="J460" s="1198" t="str">
        <f>VLOOKUP(I460,'รหัส 1-2562-ม.ปลาย'!$B$12:$C$87,2)</f>
        <v>นักศึกษาวิชาทหาร</v>
      </c>
      <c r="K460" s="71"/>
      <c r="L460" s="71"/>
      <c r="M460" s="71"/>
      <c r="N460" s="66"/>
      <c r="O460" s="66"/>
      <c r="P460" s="66"/>
      <c r="Q460" s="66"/>
      <c r="R460" s="66"/>
      <c r="T460" s="185"/>
      <c r="U460" s="185"/>
      <c r="V460" s="185"/>
    </row>
    <row r="461" spans="2:26" ht="15.95" customHeight="1">
      <c r="B461" s="92"/>
      <c r="C461" s="67">
        <v>16</v>
      </c>
      <c r="D461" s="1323">
        <v>32672</v>
      </c>
      <c r="E461" s="325" t="s">
        <v>1677</v>
      </c>
      <c r="F461" s="85" t="s">
        <v>46</v>
      </c>
      <c r="G461" s="196" t="s">
        <v>1678</v>
      </c>
      <c r="H461" s="190" t="s">
        <v>1679</v>
      </c>
      <c r="I461" s="178" t="s">
        <v>5062</v>
      </c>
      <c r="J461" s="1198" t="str">
        <f>VLOOKUP(I461,'รหัส 1-2562-ม.ปลาย'!$B$12:$C$87,2)</f>
        <v>เกษตรสร้างโลก</v>
      </c>
      <c r="K461" s="71"/>
      <c r="L461" s="71"/>
      <c r="M461" s="71"/>
      <c r="N461" s="66"/>
      <c r="O461" s="66"/>
      <c r="P461" s="66"/>
      <c r="Q461" s="66"/>
      <c r="R461" s="66"/>
      <c r="T461" s="186"/>
      <c r="U461" s="248"/>
      <c r="V461" s="186"/>
      <c r="W461" s="87"/>
      <c r="X461" s="190" t="s">
        <v>1673</v>
      </c>
    </row>
    <row r="462" spans="2:26" ht="15.95" customHeight="1">
      <c r="B462" s="92"/>
      <c r="C462" s="67">
        <v>17</v>
      </c>
      <c r="D462" s="1323">
        <v>32679</v>
      </c>
      <c r="E462" s="325" t="s">
        <v>1680</v>
      </c>
      <c r="F462" s="85" t="s">
        <v>46</v>
      </c>
      <c r="G462" s="196" t="s">
        <v>1681</v>
      </c>
      <c r="H462" s="190" t="s">
        <v>1682</v>
      </c>
      <c r="I462" s="178" t="s">
        <v>5064</v>
      </c>
      <c r="J462" s="1198" t="str">
        <f>VLOOKUP(I462,'รหัส 1-2562-ม.ปลาย'!$B$12:$C$87,2)</f>
        <v>ขยะมิติใหม่ใส่ใจสิ่งแวดล้อม</v>
      </c>
      <c r="K462" s="71"/>
      <c r="L462" s="71"/>
      <c r="M462" s="71"/>
      <c r="N462" s="66"/>
      <c r="O462" s="66"/>
      <c r="P462" s="66"/>
      <c r="Q462" s="66"/>
      <c r="R462" s="66"/>
      <c r="T462" s="185"/>
      <c r="U462" s="185"/>
      <c r="V462" s="185"/>
    </row>
    <row r="463" spans="2:26" ht="15.95" customHeight="1">
      <c r="B463" s="92"/>
      <c r="C463" s="67">
        <v>18</v>
      </c>
      <c r="D463" s="1322">
        <v>33901</v>
      </c>
      <c r="E463" s="254" t="s">
        <v>1683</v>
      </c>
      <c r="F463" s="282" t="s">
        <v>46</v>
      </c>
      <c r="G463" s="252" t="s">
        <v>1684</v>
      </c>
      <c r="H463" s="255" t="s">
        <v>1685</v>
      </c>
      <c r="I463" s="178" t="s">
        <v>5065</v>
      </c>
      <c r="J463" s="1198" t="str">
        <f>VLOOKUP(I463,'รหัส 1-2562-ม.ปลาย'!$B$12:$C$87,2)</f>
        <v xml:space="preserve"> The  Voice  TPS</v>
      </c>
      <c r="K463" s="71"/>
      <c r="L463" s="71"/>
      <c r="M463" s="71"/>
      <c r="N463" s="66"/>
      <c r="O463" s="66"/>
      <c r="P463" s="66"/>
      <c r="Q463" s="66"/>
      <c r="R463" s="66"/>
      <c r="T463" s="185"/>
      <c r="U463" s="185"/>
      <c r="V463" s="185"/>
    </row>
    <row r="464" spans="2:26" ht="15.95" customHeight="1">
      <c r="B464" s="92"/>
      <c r="C464" s="67">
        <v>19</v>
      </c>
      <c r="D464" s="1328">
        <v>33912</v>
      </c>
      <c r="E464" s="344" t="s">
        <v>1686</v>
      </c>
      <c r="F464" s="227" t="s">
        <v>46</v>
      </c>
      <c r="G464" s="199" t="s">
        <v>1687</v>
      </c>
      <c r="H464" s="191" t="s">
        <v>1688</v>
      </c>
      <c r="I464" s="178" t="s">
        <v>5064</v>
      </c>
      <c r="J464" s="1198" t="str">
        <f>VLOOKUP(I464,'รหัส 1-2562-ม.ปลาย'!$B$12:$C$87,2)</f>
        <v>ขยะมิติใหม่ใส่ใจสิ่งแวดล้อม</v>
      </c>
      <c r="K464" s="71"/>
      <c r="L464" s="71"/>
      <c r="M464" s="71"/>
      <c r="N464" s="66"/>
      <c r="O464" s="66"/>
      <c r="P464" s="66"/>
      <c r="Q464" s="66"/>
      <c r="R464" s="66"/>
      <c r="T464" s="185"/>
      <c r="U464" s="185"/>
      <c r="V464" s="185"/>
    </row>
    <row r="465" spans="2:22" ht="15.95" customHeight="1">
      <c r="B465" s="92"/>
      <c r="C465" s="67">
        <v>20</v>
      </c>
      <c r="D465" s="1325">
        <v>33916</v>
      </c>
      <c r="E465" s="236" t="s">
        <v>1689</v>
      </c>
      <c r="F465" s="85" t="s">
        <v>46</v>
      </c>
      <c r="G465" s="196" t="s">
        <v>1690</v>
      </c>
      <c r="H465" s="190" t="s">
        <v>1691</v>
      </c>
      <c r="I465" s="178" t="s">
        <v>5064</v>
      </c>
      <c r="J465" s="1198" t="str">
        <f>VLOOKUP(I465,'รหัส 1-2562-ม.ปลาย'!$B$12:$C$87,2)</f>
        <v>ขยะมิติใหม่ใส่ใจสิ่งแวดล้อม</v>
      </c>
      <c r="K465" s="71"/>
      <c r="L465" s="71"/>
      <c r="M465" s="71"/>
      <c r="N465" s="66"/>
      <c r="O465" s="66"/>
      <c r="P465" s="66"/>
      <c r="Q465" s="66"/>
      <c r="R465" s="66"/>
      <c r="T465" s="185"/>
      <c r="U465" s="185"/>
      <c r="V465" s="185"/>
    </row>
    <row r="466" spans="2:22" ht="15.95" customHeight="1">
      <c r="B466" s="92"/>
      <c r="C466" s="67">
        <v>21</v>
      </c>
      <c r="D466" s="1331">
        <v>32165</v>
      </c>
      <c r="E466" s="341" t="s">
        <v>1692</v>
      </c>
      <c r="F466" s="328" t="s">
        <v>47</v>
      </c>
      <c r="G466" s="342" t="s">
        <v>1693</v>
      </c>
      <c r="H466" s="318" t="s">
        <v>1694</v>
      </c>
      <c r="I466" s="178" t="s">
        <v>5050</v>
      </c>
      <c r="J466" s="1198" t="str">
        <f>VLOOKUP(I466,'รหัส 1-2562-ม.ปลาย'!$B$12:$C$87,2)</f>
        <v>ภาพยนตร์วิทยาศาสตร์</v>
      </c>
      <c r="K466" s="71"/>
      <c r="L466" s="71"/>
      <c r="M466" s="71"/>
      <c r="N466" s="66"/>
      <c r="O466" s="66"/>
      <c r="P466" s="66"/>
      <c r="Q466" s="66"/>
      <c r="R466" s="66"/>
      <c r="T466" s="72"/>
      <c r="U466" s="72"/>
      <c r="V466" s="185"/>
    </row>
    <row r="467" spans="2:22" ht="15.95" customHeight="1">
      <c r="B467" s="92"/>
      <c r="C467" s="67">
        <v>22</v>
      </c>
      <c r="D467" s="1323">
        <v>32493</v>
      </c>
      <c r="E467" s="325" t="s">
        <v>1695</v>
      </c>
      <c r="F467" s="85" t="s">
        <v>47</v>
      </c>
      <c r="G467" s="196" t="s">
        <v>1696</v>
      </c>
      <c r="H467" s="190" t="s">
        <v>1697</v>
      </c>
      <c r="I467" s="178" t="s">
        <v>5050</v>
      </c>
      <c r="J467" s="1198" t="str">
        <f>VLOOKUP(I467,'รหัส 1-2562-ม.ปลาย'!$B$12:$C$87,2)</f>
        <v>ภาพยนตร์วิทยาศาสตร์</v>
      </c>
      <c r="K467" s="218"/>
      <c r="L467" s="218"/>
      <c r="M467" s="71"/>
      <c r="N467" s="66"/>
      <c r="O467" s="66"/>
      <c r="P467" s="66"/>
      <c r="Q467" s="66"/>
      <c r="R467" s="66"/>
      <c r="T467" s="72"/>
      <c r="U467" s="72"/>
    </row>
    <row r="468" spans="2:22" ht="15.95" customHeight="1">
      <c r="B468" s="92"/>
      <c r="C468" s="67">
        <v>23</v>
      </c>
      <c r="D468" s="1323">
        <v>32527</v>
      </c>
      <c r="E468" s="325" t="s">
        <v>1698</v>
      </c>
      <c r="F468" s="85" t="s">
        <v>47</v>
      </c>
      <c r="G468" s="196" t="s">
        <v>1699</v>
      </c>
      <c r="H468" s="190" t="s">
        <v>1700</v>
      </c>
      <c r="I468" s="178" t="s">
        <v>5070</v>
      </c>
      <c r="J468" s="1198" t="str">
        <f>VLOOKUP(I468,'รหัส 1-2562-ม.ปลาย'!$B$12:$C$87,2)</f>
        <v>ธนาคารโรงเรียน</v>
      </c>
      <c r="K468" s="71"/>
      <c r="L468" s="71"/>
      <c r="M468" s="71"/>
      <c r="N468" s="66"/>
      <c r="O468" s="66"/>
      <c r="P468" s="66"/>
      <c r="Q468" s="66"/>
      <c r="R468" s="66"/>
    </row>
    <row r="469" spans="2:22" ht="15.95" customHeight="1">
      <c r="B469" s="92"/>
      <c r="C469" s="67">
        <v>24</v>
      </c>
      <c r="D469" s="1323">
        <v>32539</v>
      </c>
      <c r="E469" s="325" t="s">
        <v>1701</v>
      </c>
      <c r="F469" s="85" t="s">
        <v>47</v>
      </c>
      <c r="G469" s="196" t="s">
        <v>1702</v>
      </c>
      <c r="H469" s="190" t="s">
        <v>1703</v>
      </c>
      <c r="I469" s="178" t="s">
        <v>5069</v>
      </c>
      <c r="J469" s="1198" t="str">
        <f>VLOOKUP(I469,'รหัส 1-2562-ม.ปลาย'!$B$12:$C$87,2)</f>
        <v>นาฏศิลป์ล้านนา</v>
      </c>
      <c r="K469" s="71"/>
      <c r="L469" s="71"/>
      <c r="M469" s="71"/>
      <c r="N469" s="66"/>
      <c r="O469" s="66"/>
      <c r="P469" s="66"/>
      <c r="Q469" s="66"/>
      <c r="R469" s="66"/>
    </row>
    <row r="470" spans="2:22" ht="15.95" customHeight="1">
      <c r="B470" s="92"/>
      <c r="C470" s="67">
        <v>25</v>
      </c>
      <c r="D470" s="1323">
        <v>32542</v>
      </c>
      <c r="E470" s="325" t="s">
        <v>1704</v>
      </c>
      <c r="F470" s="85" t="s">
        <v>47</v>
      </c>
      <c r="G470" s="196" t="s">
        <v>1705</v>
      </c>
      <c r="H470" s="190" t="s">
        <v>872</v>
      </c>
      <c r="I470" s="178" t="s">
        <v>5069</v>
      </c>
      <c r="J470" s="1198" t="str">
        <f>VLOOKUP(I470,'รหัส 1-2562-ม.ปลาย'!$B$12:$C$87,2)</f>
        <v>นาฏศิลป์ล้านนา</v>
      </c>
      <c r="K470" s="71"/>
      <c r="L470" s="71"/>
      <c r="M470" s="71"/>
      <c r="N470" s="66"/>
      <c r="O470" s="66"/>
      <c r="P470" s="66"/>
      <c r="Q470" s="66"/>
      <c r="R470" s="66"/>
    </row>
    <row r="471" spans="2:22" ht="15.95" customHeight="1">
      <c r="B471" s="92"/>
      <c r="C471" s="67">
        <v>26</v>
      </c>
      <c r="D471" s="1323">
        <v>32545</v>
      </c>
      <c r="E471" s="325" t="s">
        <v>1706</v>
      </c>
      <c r="F471" s="85" t="s">
        <v>47</v>
      </c>
      <c r="G471" s="196" t="s">
        <v>817</v>
      </c>
      <c r="H471" s="190" t="s">
        <v>1707</v>
      </c>
      <c r="I471" s="178" t="s">
        <v>5011</v>
      </c>
      <c r="J471" s="1198" t="str">
        <f>VLOOKUP(I471,'รหัส 1-2562-ม.ปลาย'!$B$12:$C$87,2)</f>
        <v>ห้องเรียนสีเขียว1</v>
      </c>
      <c r="K471" s="71"/>
      <c r="L471" s="71"/>
      <c r="M471" s="71"/>
      <c r="N471" s="66"/>
      <c r="O471" s="66"/>
      <c r="P471" s="66"/>
      <c r="Q471" s="66"/>
      <c r="R471" s="66"/>
    </row>
    <row r="472" spans="2:22" ht="15.95" customHeight="1">
      <c r="B472" s="92"/>
      <c r="C472" s="67">
        <v>27</v>
      </c>
      <c r="D472" s="1323">
        <v>32549</v>
      </c>
      <c r="E472" s="325" t="s">
        <v>1708</v>
      </c>
      <c r="F472" s="85" t="s">
        <v>47</v>
      </c>
      <c r="G472" s="196" t="s">
        <v>1709</v>
      </c>
      <c r="H472" s="190" t="s">
        <v>1710</v>
      </c>
      <c r="I472" s="178" t="s">
        <v>5064</v>
      </c>
      <c r="J472" s="1198" t="str">
        <f>VLOOKUP(I472,'รหัส 1-2562-ม.ปลาย'!$B$12:$C$87,2)</f>
        <v>ขยะมิติใหม่ใส่ใจสิ่งแวดล้อม</v>
      </c>
      <c r="K472" s="71"/>
      <c r="L472" s="71"/>
      <c r="M472" s="71"/>
      <c r="N472" s="66"/>
      <c r="O472" s="66"/>
      <c r="P472" s="66"/>
      <c r="Q472" s="66"/>
      <c r="R472" s="66"/>
    </row>
    <row r="473" spans="2:22" ht="15.95" customHeight="1">
      <c r="B473" s="92"/>
      <c r="C473" s="67">
        <v>28</v>
      </c>
      <c r="D473" s="1323">
        <v>32582</v>
      </c>
      <c r="E473" s="325" t="s">
        <v>1711</v>
      </c>
      <c r="F473" s="85" t="s">
        <v>47</v>
      </c>
      <c r="G473" s="196" t="s">
        <v>1712</v>
      </c>
      <c r="H473" s="190" t="s">
        <v>1713</v>
      </c>
      <c r="I473" s="178" t="s">
        <v>5063</v>
      </c>
      <c r="J473" s="1198" t="str">
        <f>VLOOKUP(I473,'รหัส 1-2562-ม.ปลาย'!$B$12:$C$87,2)</f>
        <v>เพิ่ง  บอม กลองยาว</v>
      </c>
      <c r="K473" s="71"/>
      <c r="L473" s="71"/>
      <c r="M473" s="71"/>
      <c r="N473" s="66"/>
      <c r="O473" s="66"/>
      <c r="P473" s="66"/>
      <c r="Q473" s="66"/>
      <c r="R473" s="66"/>
    </row>
    <row r="474" spans="2:22" ht="15.95" customHeight="1">
      <c r="B474" s="92"/>
      <c r="C474" s="67">
        <v>29</v>
      </c>
      <c r="D474" s="1323">
        <v>32593</v>
      </c>
      <c r="E474" s="325" t="s">
        <v>1714</v>
      </c>
      <c r="F474" s="85" t="s">
        <v>47</v>
      </c>
      <c r="G474" s="196" t="s">
        <v>1715</v>
      </c>
      <c r="H474" s="190" t="s">
        <v>1716</v>
      </c>
      <c r="I474" s="178" t="s">
        <v>5070</v>
      </c>
      <c r="J474" s="1198" t="str">
        <f>VLOOKUP(I474,'รหัส 1-2562-ม.ปลาย'!$B$12:$C$87,2)</f>
        <v>ธนาคารโรงเรียน</v>
      </c>
      <c r="K474" s="71"/>
      <c r="L474" s="71"/>
      <c r="M474" s="71"/>
      <c r="N474" s="66"/>
      <c r="O474" s="66"/>
      <c r="P474" s="66"/>
      <c r="Q474" s="66"/>
      <c r="R474" s="66"/>
    </row>
    <row r="475" spans="2:22" ht="15.95" customHeight="1">
      <c r="B475" s="92"/>
      <c r="C475" s="67">
        <v>30</v>
      </c>
      <c r="D475" s="1323">
        <v>32601</v>
      </c>
      <c r="E475" s="379" t="s">
        <v>1717</v>
      </c>
      <c r="F475" s="380" t="s">
        <v>47</v>
      </c>
      <c r="G475" s="381" t="s">
        <v>1718</v>
      </c>
      <c r="H475" s="382" t="s">
        <v>1719</v>
      </c>
      <c r="I475" s="178" t="s">
        <v>5011</v>
      </c>
      <c r="J475" s="1198" t="str">
        <f>VLOOKUP(I475,'รหัส 1-2562-ม.ปลาย'!$B$12:$C$87,2)</f>
        <v>ห้องเรียนสีเขียว1</v>
      </c>
      <c r="K475" s="71"/>
      <c r="L475" s="71"/>
      <c r="M475" s="71"/>
      <c r="N475" s="66"/>
      <c r="O475" s="66"/>
      <c r="P475" s="66"/>
      <c r="Q475" s="66"/>
      <c r="R475" s="66"/>
    </row>
    <row r="476" spans="2:22" ht="15.95" customHeight="1">
      <c r="B476" s="92"/>
      <c r="C476" s="67">
        <v>31</v>
      </c>
      <c r="D476" s="1323">
        <v>32647</v>
      </c>
      <c r="E476" s="325" t="s">
        <v>1720</v>
      </c>
      <c r="F476" s="85" t="s">
        <v>47</v>
      </c>
      <c r="G476" s="196" t="s">
        <v>1092</v>
      </c>
      <c r="H476" s="190" t="s">
        <v>1721</v>
      </c>
      <c r="I476" s="178" t="s">
        <v>5011</v>
      </c>
      <c r="J476" s="1198" t="str">
        <f>VLOOKUP(I476,'รหัส 1-2562-ม.ปลาย'!$B$12:$C$87,2)</f>
        <v>ห้องเรียนสีเขียว1</v>
      </c>
      <c r="K476" s="71"/>
      <c r="L476" s="71"/>
      <c r="M476" s="71"/>
      <c r="N476" s="66"/>
      <c r="O476" s="66"/>
      <c r="P476" s="66"/>
      <c r="Q476" s="66"/>
      <c r="R476" s="66"/>
      <c r="T476" s="186"/>
      <c r="U476" s="248"/>
      <c r="V476" s="69"/>
    </row>
    <row r="477" spans="2:22" ht="15.95" customHeight="1">
      <c r="B477" s="92"/>
      <c r="C477" s="67">
        <v>32</v>
      </c>
      <c r="D477" s="1323">
        <v>32653</v>
      </c>
      <c r="E477" s="90" t="s">
        <v>1722</v>
      </c>
      <c r="F477" s="85" t="s">
        <v>47</v>
      </c>
      <c r="G477" s="196" t="s">
        <v>885</v>
      </c>
      <c r="H477" s="190" t="s">
        <v>1723</v>
      </c>
      <c r="I477" s="178" t="s">
        <v>5070</v>
      </c>
      <c r="J477" s="1198" t="str">
        <f>VLOOKUP(I477,'รหัส 1-2562-ม.ปลาย'!$B$12:$C$87,2)</f>
        <v>ธนาคารโรงเรียน</v>
      </c>
      <c r="K477" s="71"/>
      <c r="L477" s="71"/>
      <c r="M477" s="71"/>
      <c r="N477" s="66"/>
      <c r="O477" s="66"/>
      <c r="P477" s="66"/>
      <c r="Q477" s="66"/>
      <c r="R477" s="66"/>
      <c r="T477" s="185"/>
      <c r="U477" s="185"/>
      <c r="V477" s="185"/>
    </row>
    <row r="478" spans="2:22" ht="15.95" customHeight="1">
      <c r="B478" s="92"/>
      <c r="C478" s="67">
        <v>33</v>
      </c>
      <c r="D478" s="1323">
        <v>32685</v>
      </c>
      <c r="E478" s="325" t="s">
        <v>1724</v>
      </c>
      <c r="F478" s="85" t="s">
        <v>47</v>
      </c>
      <c r="G478" s="196" t="s">
        <v>941</v>
      </c>
      <c r="H478" s="190" t="s">
        <v>1725</v>
      </c>
      <c r="I478" s="178" t="s">
        <v>5070</v>
      </c>
      <c r="J478" s="1198" t="str">
        <f>VLOOKUP(I478,'รหัส 1-2562-ม.ปลาย'!$B$12:$C$87,2)</f>
        <v>ธนาคารโรงเรียน</v>
      </c>
      <c r="K478" s="71"/>
      <c r="L478" s="71"/>
      <c r="M478" s="71"/>
      <c r="N478" s="66"/>
      <c r="O478" s="66"/>
      <c r="P478" s="66"/>
      <c r="Q478" s="66"/>
      <c r="R478" s="66"/>
      <c r="T478" s="186"/>
      <c r="U478" s="90"/>
      <c r="V478" s="185"/>
    </row>
    <row r="479" spans="2:22" ht="15.95" customHeight="1">
      <c r="B479" s="92"/>
      <c r="C479" s="67">
        <v>34</v>
      </c>
      <c r="D479" s="1323">
        <v>32688</v>
      </c>
      <c r="E479" s="325" t="s">
        <v>1726</v>
      </c>
      <c r="F479" s="85" t="s">
        <v>47</v>
      </c>
      <c r="G479" s="196" t="s">
        <v>1727</v>
      </c>
      <c r="H479" s="190" t="s">
        <v>1728</v>
      </c>
      <c r="I479" s="178" t="s">
        <v>5070</v>
      </c>
      <c r="J479" s="1198" t="str">
        <f>VLOOKUP(I479,'รหัส 1-2562-ม.ปลาย'!$B$12:$C$87,2)</f>
        <v>ธนาคารโรงเรียน</v>
      </c>
      <c r="K479" s="71"/>
      <c r="L479" s="71"/>
      <c r="M479" s="71"/>
      <c r="N479" s="66"/>
      <c r="O479" s="66"/>
      <c r="P479" s="66"/>
      <c r="Q479" s="66"/>
      <c r="R479" s="66"/>
    </row>
    <row r="480" spans="2:22" ht="15.95" customHeight="1">
      <c r="B480" s="92"/>
      <c r="C480" s="67">
        <v>35</v>
      </c>
      <c r="D480" s="1323">
        <v>32699</v>
      </c>
      <c r="E480" s="325" t="s">
        <v>1729</v>
      </c>
      <c r="F480" s="85" t="s">
        <v>47</v>
      </c>
      <c r="G480" s="196" t="s">
        <v>1730</v>
      </c>
      <c r="H480" s="190" t="s">
        <v>1731</v>
      </c>
      <c r="I480" s="178" t="s">
        <v>5077</v>
      </c>
      <c r="J480" s="1198" t="str">
        <f>VLOOKUP(I480,'รหัส 1-2562-ม.ปลาย'!$B$12:$C$87,2)</f>
        <v>นักศึกษาวิชาทหาร</v>
      </c>
      <c r="K480" s="71"/>
      <c r="L480" s="71"/>
      <c r="M480" s="71"/>
      <c r="N480" s="66"/>
      <c r="O480" s="66"/>
      <c r="P480" s="66"/>
      <c r="Q480" s="66"/>
      <c r="R480" s="66"/>
    </row>
    <row r="481" spans="2:27" ht="15.95" customHeight="1">
      <c r="B481" s="92"/>
      <c r="C481" s="67">
        <v>36</v>
      </c>
      <c r="D481" s="1323">
        <v>32704</v>
      </c>
      <c r="E481" s="325" t="s">
        <v>1732</v>
      </c>
      <c r="F481" s="85" t="s">
        <v>47</v>
      </c>
      <c r="G481" s="196" t="s">
        <v>959</v>
      </c>
      <c r="H481" s="190" t="s">
        <v>1733</v>
      </c>
      <c r="I481" s="178" t="s">
        <v>5070</v>
      </c>
      <c r="J481" s="1198" t="str">
        <f>VLOOKUP(I481,'รหัส 1-2562-ม.ปลาย'!$B$12:$C$87,2)</f>
        <v>ธนาคารโรงเรียน</v>
      </c>
      <c r="K481" s="71"/>
      <c r="L481" s="71"/>
      <c r="M481" s="71"/>
      <c r="N481" s="66"/>
      <c r="O481" s="66"/>
      <c r="Q481" s="70"/>
      <c r="R481" s="66"/>
      <c r="T481" s="207" t="s">
        <v>4681</v>
      </c>
      <c r="U481" s="503"/>
      <c r="V481" s="503"/>
    </row>
    <row r="482" spans="2:27" ht="15.95" customHeight="1">
      <c r="B482" s="92"/>
      <c r="C482" s="67">
        <v>37</v>
      </c>
      <c r="D482" s="1323">
        <v>32705</v>
      </c>
      <c r="E482" s="325" t="s">
        <v>1734</v>
      </c>
      <c r="F482" s="85" t="s">
        <v>47</v>
      </c>
      <c r="G482" s="196" t="s">
        <v>813</v>
      </c>
      <c r="H482" s="190" t="s">
        <v>1735</v>
      </c>
      <c r="I482" s="178" t="s">
        <v>5069</v>
      </c>
      <c r="J482" s="1198" t="str">
        <f>VLOOKUP(I482,'รหัส 1-2562-ม.ปลาย'!$B$12:$C$87,2)</f>
        <v>นาฏศิลป์ล้านนา</v>
      </c>
      <c r="K482" s="71"/>
      <c r="L482" s="71"/>
      <c r="M482" s="71"/>
      <c r="N482" s="66"/>
      <c r="O482" s="66"/>
      <c r="P482" s="66"/>
      <c r="Q482" s="66"/>
      <c r="R482" s="66"/>
    </row>
    <row r="483" spans="2:27" ht="15.95" customHeight="1">
      <c r="B483" s="92"/>
      <c r="C483" s="67">
        <v>38</v>
      </c>
      <c r="D483" s="1229">
        <v>33937</v>
      </c>
      <c r="E483" s="224" t="s">
        <v>1736</v>
      </c>
      <c r="F483" s="85" t="s">
        <v>47</v>
      </c>
      <c r="G483" s="196" t="s">
        <v>1737</v>
      </c>
      <c r="H483" s="190" t="s">
        <v>1738</v>
      </c>
      <c r="I483" s="178" t="s">
        <v>5011</v>
      </c>
      <c r="J483" s="1198" t="str">
        <f>VLOOKUP(I483,'รหัส 1-2562-ม.ปลาย'!$B$12:$C$87,2)</f>
        <v>ห้องเรียนสีเขียว1</v>
      </c>
      <c r="K483" s="71"/>
      <c r="L483" s="71"/>
      <c r="M483" s="71"/>
      <c r="N483" s="66"/>
      <c r="O483" s="66"/>
      <c r="P483" s="66"/>
      <c r="Q483" s="66"/>
      <c r="R483" s="66"/>
    </row>
    <row r="484" spans="2:27" ht="15.95" customHeight="1">
      <c r="B484" s="92"/>
      <c r="C484" s="67">
        <v>39</v>
      </c>
      <c r="D484" s="1343">
        <v>35001</v>
      </c>
      <c r="E484" s="540" t="s">
        <v>3395</v>
      </c>
      <c r="F484" s="85" t="s">
        <v>47</v>
      </c>
      <c r="G484" s="196" t="s">
        <v>3396</v>
      </c>
      <c r="H484" s="456"/>
      <c r="I484" s="178" t="s">
        <v>5011</v>
      </c>
      <c r="J484" s="1198" t="str">
        <f>VLOOKUP(I484,'รหัส 1-2562-ม.ปลาย'!$B$12:$C$87,2)</f>
        <v>ห้องเรียนสีเขียว1</v>
      </c>
      <c r="K484" s="71"/>
      <c r="L484" s="71"/>
      <c r="M484" s="71"/>
      <c r="N484" s="66"/>
      <c r="O484" s="66"/>
      <c r="P484" s="66"/>
      <c r="Q484" s="66"/>
      <c r="R484" s="66"/>
      <c r="V484" s="233"/>
      <c r="W484" s="87"/>
      <c r="X484" s="191" t="s">
        <v>1739</v>
      </c>
    </row>
    <row r="485" spans="2:27" ht="15.95" customHeight="1">
      <c r="B485" s="92"/>
      <c r="C485" s="72"/>
      <c r="D485" s="1231"/>
      <c r="E485" s="578"/>
      <c r="G485" s="73"/>
      <c r="H485" s="579"/>
      <c r="I485" s="72"/>
      <c r="J485" s="1225"/>
      <c r="K485" s="73"/>
      <c r="L485" s="73"/>
      <c r="M485" s="73"/>
      <c r="N485" s="69"/>
      <c r="O485" s="69"/>
      <c r="P485" s="69"/>
      <c r="Q485" s="69"/>
      <c r="R485" s="69"/>
      <c r="V485" s="818">
        <v>35001</v>
      </c>
      <c r="W485" s="218" t="s">
        <v>3395</v>
      </c>
      <c r="X485" s="284" t="s">
        <v>47</v>
      </c>
      <c r="Y485" s="253" t="s">
        <v>3396</v>
      </c>
      <c r="Z485" s="400" t="s">
        <v>3397</v>
      </c>
      <c r="AA485" s="401"/>
    </row>
    <row r="486" spans="2:27" ht="15.95" customHeight="1">
      <c r="B486" s="92"/>
      <c r="C486" s="72"/>
      <c r="D486" s="1231"/>
      <c r="E486" s="578"/>
      <c r="G486" s="73"/>
      <c r="H486" s="579"/>
      <c r="I486" s="72"/>
      <c r="J486" s="1225"/>
      <c r="K486" s="73"/>
      <c r="L486" s="73"/>
      <c r="M486" s="73"/>
      <c r="N486" s="69"/>
      <c r="O486" s="69"/>
      <c r="P486" s="69"/>
      <c r="Q486" s="69"/>
      <c r="R486" s="69"/>
      <c r="V486" s="233"/>
      <c r="W486" s="87"/>
      <c r="X486" s="73"/>
    </row>
    <row r="487" spans="2:27" ht="15.95" customHeight="1">
      <c r="B487" s="92"/>
      <c r="C487" s="72"/>
      <c r="D487" s="1231"/>
      <c r="E487" s="578"/>
      <c r="G487" s="73"/>
      <c r="H487" s="579"/>
      <c r="I487" s="72"/>
      <c r="J487" s="1225"/>
      <c r="K487" s="73"/>
      <c r="L487" s="73"/>
      <c r="M487" s="73"/>
      <c r="N487" s="69"/>
      <c r="O487" s="69"/>
      <c r="P487" s="69"/>
      <c r="Q487" s="69"/>
      <c r="R487" s="69"/>
      <c r="V487" s="233"/>
      <c r="W487" s="87"/>
      <c r="X487" s="73"/>
    </row>
    <row r="488" spans="2:27" ht="15.95" customHeight="1">
      <c r="B488" s="92"/>
      <c r="C488" s="72"/>
      <c r="D488" s="1231"/>
      <c r="E488" s="578"/>
      <c r="G488" s="73"/>
      <c r="H488" s="579"/>
      <c r="I488" s="72"/>
      <c r="J488" s="1225"/>
      <c r="K488" s="73"/>
      <c r="L488" s="73"/>
      <c r="M488" s="73"/>
      <c r="N488" s="69"/>
      <c r="O488" s="69"/>
      <c r="P488" s="69"/>
      <c r="Q488" s="69"/>
      <c r="R488" s="69"/>
      <c r="V488" s="233"/>
      <c r="W488" s="87"/>
      <c r="X488" s="73"/>
    </row>
    <row r="489" spans="2:27" ht="15.95" customHeight="1">
      <c r="B489" s="92"/>
      <c r="C489" s="72"/>
      <c r="D489" s="1253"/>
      <c r="E489" s="236"/>
      <c r="G489" s="73"/>
      <c r="H489" s="73"/>
      <c r="I489" s="72"/>
      <c r="J489" s="1225"/>
      <c r="K489" s="73"/>
      <c r="L489" s="73"/>
      <c r="M489" s="73"/>
      <c r="N489" s="69"/>
      <c r="O489" s="69"/>
      <c r="P489" s="69"/>
      <c r="Q489" s="69"/>
      <c r="R489" s="69"/>
      <c r="T489" s="185"/>
    </row>
    <row r="490" spans="2:27" ht="15.95" customHeight="1">
      <c r="B490" s="92"/>
      <c r="C490" s="72"/>
      <c r="D490" s="1253"/>
      <c r="E490" s="236"/>
      <c r="G490" s="73"/>
      <c r="H490" s="73"/>
      <c r="I490" s="72"/>
      <c r="J490" s="1311"/>
      <c r="K490" s="73"/>
      <c r="L490" s="73"/>
      <c r="M490" s="73"/>
      <c r="N490" s="69"/>
      <c r="O490" s="69"/>
      <c r="P490" s="69"/>
      <c r="Q490" s="69"/>
      <c r="R490" s="69"/>
    </row>
    <row r="491" spans="2:27" ht="15.95" customHeight="1">
      <c r="B491" s="92"/>
      <c r="C491" s="72"/>
      <c r="D491" s="1231"/>
      <c r="E491" s="236"/>
      <c r="G491" s="73"/>
      <c r="H491" s="73"/>
      <c r="I491" s="72"/>
      <c r="J491" s="1311"/>
      <c r="K491" s="73"/>
      <c r="L491" s="73"/>
      <c r="M491" s="73"/>
      <c r="N491" s="69"/>
      <c r="O491" s="69"/>
      <c r="P491" s="69"/>
      <c r="Q491" s="69"/>
      <c r="R491" s="69"/>
    </row>
    <row r="492" spans="2:27" ht="15.95" customHeight="1">
      <c r="B492" s="92"/>
      <c r="C492" s="72"/>
      <c r="D492" s="1231"/>
      <c r="E492" s="236"/>
      <c r="G492" s="73"/>
      <c r="H492" s="73"/>
      <c r="I492" s="72"/>
      <c r="J492" s="1311"/>
      <c r="K492" s="73"/>
      <c r="L492" s="73"/>
      <c r="M492" s="73"/>
      <c r="N492" s="69"/>
      <c r="O492" s="69"/>
      <c r="P492" s="69"/>
      <c r="Q492" s="69"/>
      <c r="R492" s="69"/>
    </row>
    <row r="493" spans="2:27" ht="15.95" customHeight="1">
      <c r="B493" s="92"/>
      <c r="C493" s="72"/>
      <c r="D493" s="1231"/>
      <c r="E493" s="236"/>
      <c r="G493" s="73"/>
      <c r="H493" s="73"/>
      <c r="I493" s="72"/>
      <c r="J493" s="1311"/>
      <c r="K493" s="73"/>
      <c r="L493" s="73"/>
      <c r="M493" s="73"/>
      <c r="N493" s="69"/>
      <c r="O493" s="69"/>
      <c r="P493" s="69"/>
      <c r="Q493" s="69"/>
      <c r="R493" s="69"/>
    </row>
    <row r="494" spans="2:27" ht="15.95" customHeight="1">
      <c r="B494" s="92"/>
      <c r="C494" s="72"/>
      <c r="D494" s="1231"/>
      <c r="E494" s="236"/>
      <c r="G494" s="73"/>
      <c r="H494" s="73"/>
      <c r="I494" s="72"/>
      <c r="J494" s="1311"/>
      <c r="K494" s="73"/>
      <c r="L494" s="73"/>
      <c r="M494" s="73"/>
      <c r="N494" s="69"/>
      <c r="O494" s="69"/>
      <c r="P494" s="69"/>
      <c r="Q494" s="69"/>
      <c r="R494" s="69"/>
    </row>
  </sheetData>
  <sortState ref="D313:N352">
    <sortCondition ref="F313:F352" customList="นาย,นางสาว"/>
    <sortCondition ref="D313:D352"/>
  </sortState>
  <mergeCells count="37">
    <mergeCell ref="C400:D402"/>
    <mergeCell ref="E401:R401"/>
    <mergeCell ref="E402:R402"/>
    <mergeCell ref="C441:D443"/>
    <mergeCell ref="E441:R441"/>
    <mergeCell ref="E442:R442"/>
    <mergeCell ref="E443:R443"/>
    <mergeCell ref="P432:R432"/>
    <mergeCell ref="C309:D309"/>
    <mergeCell ref="C354:D356"/>
    <mergeCell ref="E355:R355"/>
    <mergeCell ref="E356:P356"/>
    <mergeCell ref="C260:D262"/>
    <mergeCell ref="E261:R261"/>
    <mergeCell ref="E262:R262"/>
    <mergeCell ref="C214:D216"/>
    <mergeCell ref="F215:R215"/>
    <mergeCell ref="F216:K216"/>
    <mergeCell ref="T130:U130"/>
    <mergeCell ref="C166:D168"/>
    <mergeCell ref="F167:R167"/>
    <mergeCell ref="F168:K168"/>
    <mergeCell ref="T3:U3"/>
    <mergeCell ref="T40:U40"/>
    <mergeCell ref="B87:I87"/>
    <mergeCell ref="T87:U87"/>
    <mergeCell ref="B130:R130"/>
    <mergeCell ref="P449:R449"/>
    <mergeCell ref="P321:R321"/>
    <mergeCell ref="P404:R404"/>
    <mergeCell ref="P405:R405"/>
    <mergeCell ref="P410:R410"/>
    <mergeCell ref="P415:R415"/>
    <mergeCell ref="P421:R421"/>
    <mergeCell ref="P422:R422"/>
    <mergeCell ref="P425:R425"/>
    <mergeCell ref="P416:R416"/>
  </mergeCells>
  <pageMargins left="0.59055118110236204" right="0.59055118110236204" top="0.44685039399999998" bottom="0.196850393700787" header="0" footer="0"/>
  <pageSetup paperSize="9" scale="73" orientation="portrait" horizontalDpi="4294967293" r:id="rId1"/>
  <headerFooter>
    <oddHeader>&amp;C&amp;12แบบยืนยันความถูกต้องของรหัสและชื่อกิจกรรมชุมนุม  กลุ่มกิจกรรมพัฒนาผู้เรียน 
ภาคเรียนที่ 1   ปีการศึกษา 2562  โรงเรียนตากพิทยาคม  อำเภอเมืองตาก  จังหวัดตาก</oddHeader>
    <oddFooter>&amp;Cคำชี้แจง ให้นักเรียนทุกคนตรวจสอบข้อมูลรหัสและชื่อกิจกรรมชุมนุม(เทียบหน้า2) ถ้าถูกต้องให้เขียนชื่อ-นามสกุล
ลงในช่อง "ลงชื่อยืนยันความถูกต้อง"  ถ้าผิดให้เขียนข้อมูลฯใหม่ลงในช่อง"หมายเหตุ"</oddFooter>
  </headerFooter>
  <rowBreaks count="11" manualBreakCount="11">
    <brk id="36" max="16383" man="1"/>
    <brk id="83" max="16383" man="1"/>
    <brk id="126" max="16383" man="1"/>
    <brk id="164" max="16383" man="1"/>
    <brk id="211" max="17" man="1"/>
    <brk id="256" max="17" man="1"/>
    <brk id="303" max="17" man="1"/>
    <brk id="351" max="17" man="1"/>
    <brk id="397" max="17" man="1"/>
    <brk id="437" max="17" man="1"/>
    <brk id="486" max="1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7"/>
  <sheetViews>
    <sheetView view="pageBreakPreview" topLeftCell="A229" zoomScaleSheetLayoutView="100" workbookViewId="0">
      <selection activeCell="B306" sqref="B306:D355"/>
    </sheetView>
  </sheetViews>
  <sheetFormatPr defaultColWidth="9.140625" defaultRowHeight="21"/>
  <cols>
    <col min="1" max="1" width="4.85546875" style="92" customWidth="1"/>
    <col min="2" max="2" width="5.7109375" style="92" customWidth="1"/>
    <col min="3" max="3" width="11.85546875" style="129" customWidth="1"/>
    <col min="4" max="4" width="33" style="92" customWidth="1"/>
    <col min="5" max="5" width="8" style="129" customWidth="1"/>
    <col min="6" max="9" width="8" style="92" customWidth="1"/>
    <col min="10" max="11" width="9.140625" style="92"/>
    <col min="12" max="12" width="17.7109375" style="92" customWidth="1"/>
    <col min="13" max="13" width="9.7109375" style="92" customWidth="1"/>
    <col min="14" max="14" width="24.140625" style="92" customWidth="1"/>
    <col min="15" max="15" width="27" style="92" customWidth="1"/>
    <col min="16" max="17" width="12.5703125" style="92" customWidth="1"/>
    <col min="18" max="20" width="9.140625" style="92"/>
    <col min="21" max="21" width="3.42578125" style="92" customWidth="1"/>
    <col min="22" max="22" width="6.42578125" style="92" customWidth="1"/>
    <col min="23" max="23" width="16.85546875" style="92" customWidth="1"/>
    <col min="24" max="24" width="3.42578125" style="92" customWidth="1"/>
    <col min="25" max="25" width="17.28515625" style="92" customWidth="1"/>
    <col min="26" max="26" width="4.85546875" style="92" customWidth="1"/>
    <col min="27" max="16384" width="9.140625" style="92"/>
  </cols>
  <sheetData>
    <row r="1" spans="1:20" ht="15.95" customHeight="1">
      <c r="C1" s="93"/>
      <c r="D1" s="94"/>
      <c r="E1" s="143"/>
      <c r="F1" s="95"/>
      <c r="G1" s="95"/>
      <c r="L1" s="19"/>
      <c r="M1" s="24"/>
      <c r="N1" s="30"/>
      <c r="O1" s="136"/>
      <c r="P1" s="20"/>
      <c r="Q1" s="20"/>
      <c r="R1" s="20"/>
      <c r="S1" s="20"/>
      <c r="T1" s="20"/>
    </row>
    <row r="2" spans="1:20" ht="15.95" customHeight="1">
      <c r="C2" s="96"/>
      <c r="D2" s="94"/>
      <c r="E2" s="143"/>
      <c r="F2" s="95"/>
      <c r="G2" s="95"/>
      <c r="L2" s="19"/>
      <c r="M2" s="24"/>
      <c r="N2" s="30"/>
      <c r="O2" s="136"/>
      <c r="P2" s="20"/>
      <c r="Q2" s="20"/>
      <c r="R2" s="20"/>
      <c r="S2" s="20"/>
      <c r="T2" s="20"/>
    </row>
    <row r="3" spans="1:20" ht="15.95" customHeight="1">
      <c r="C3" s="96"/>
      <c r="D3" s="94"/>
      <c r="E3" s="143"/>
      <c r="F3" s="95"/>
      <c r="G3" s="95"/>
      <c r="L3" s="19"/>
      <c r="M3" s="24"/>
      <c r="N3" s="30"/>
      <c r="O3" s="136"/>
      <c r="P3" s="20"/>
      <c r="Q3" s="20"/>
      <c r="R3" s="20"/>
      <c r="S3" s="20"/>
      <c r="T3" s="20"/>
    </row>
    <row r="4" spans="1:20" ht="15.95" customHeight="1">
      <c r="A4" s="97"/>
      <c r="B4" s="97"/>
      <c r="C4" s="98"/>
      <c r="D4" s="99"/>
      <c r="E4" s="144"/>
      <c r="F4" s="97"/>
      <c r="G4" s="97"/>
      <c r="L4" s="19"/>
      <c r="M4" s="137"/>
      <c r="N4" s="77"/>
      <c r="O4" s="138"/>
      <c r="P4" s="139"/>
      <c r="Q4" s="139"/>
      <c r="R4" s="139"/>
      <c r="S4" s="20"/>
      <c r="T4" s="20"/>
    </row>
    <row r="5" spans="1:20" s="99" customFormat="1" ht="15.95" customHeight="1">
      <c r="B5" s="100" t="s">
        <v>1</v>
      </c>
      <c r="C5" s="101" t="s">
        <v>2</v>
      </c>
      <c r="D5" s="102" t="s">
        <v>3</v>
      </c>
      <c r="E5" s="103"/>
      <c r="F5" s="104"/>
      <c r="G5" s="104"/>
      <c r="H5" s="100"/>
      <c r="I5" s="100"/>
      <c r="J5" s="94"/>
      <c r="K5" s="105"/>
      <c r="L5" s="21"/>
      <c r="M5" s="137"/>
      <c r="N5" s="77"/>
      <c r="O5" s="77"/>
      <c r="P5" s="140"/>
      <c r="Q5" s="140"/>
      <c r="R5" s="140"/>
      <c r="S5" s="24"/>
      <c r="T5" s="24"/>
    </row>
    <row r="6" spans="1:20" s="106" customFormat="1" ht="15.95" customHeight="1">
      <c r="B6" s="107" t="s">
        <v>4</v>
      </c>
      <c r="C6" s="108">
        <v>33422</v>
      </c>
      <c r="D6" s="109" t="s">
        <v>48</v>
      </c>
      <c r="E6" s="101"/>
      <c r="F6" s="110"/>
      <c r="G6" s="110"/>
      <c r="H6" s="110"/>
      <c r="I6" s="110"/>
      <c r="K6" s="105"/>
      <c r="L6" s="34"/>
      <c r="M6" s="35"/>
      <c r="N6" s="36"/>
      <c r="O6" s="25"/>
      <c r="P6" s="32"/>
      <c r="Q6" s="32"/>
      <c r="R6" s="32"/>
      <c r="S6" s="32"/>
      <c r="T6" s="32"/>
    </row>
    <row r="7" spans="1:20" s="106" customFormat="1" ht="15.95" customHeight="1">
      <c r="B7" s="107" t="s">
        <v>5</v>
      </c>
      <c r="C7" s="108">
        <v>33426</v>
      </c>
      <c r="D7" s="109" t="s">
        <v>49</v>
      </c>
      <c r="E7" s="101"/>
      <c r="F7" s="110"/>
      <c r="G7" s="110"/>
      <c r="H7" s="110"/>
      <c r="I7" s="110"/>
      <c r="L7" s="34"/>
      <c r="M7" s="35"/>
      <c r="N7" s="36"/>
      <c r="O7" s="25"/>
      <c r="P7" s="32"/>
      <c r="Q7" s="32"/>
      <c r="R7" s="32"/>
      <c r="S7" s="32"/>
      <c r="T7" s="32"/>
    </row>
    <row r="8" spans="1:20" s="106" customFormat="1" ht="15.95" customHeight="1">
      <c r="B8" s="107" t="s">
        <v>6</v>
      </c>
      <c r="C8" s="108">
        <v>33445</v>
      </c>
      <c r="D8" s="109" t="s">
        <v>51</v>
      </c>
      <c r="E8" s="101"/>
      <c r="F8" s="110"/>
      <c r="G8" s="110"/>
      <c r="H8" s="110"/>
      <c r="I8" s="110"/>
      <c r="L8" s="34"/>
      <c r="M8" s="35"/>
      <c r="N8" s="36"/>
      <c r="O8" s="25"/>
      <c r="P8" s="32"/>
      <c r="Q8" s="32"/>
      <c r="R8" s="32"/>
      <c r="S8" s="32"/>
      <c r="T8" s="32"/>
    </row>
    <row r="9" spans="1:20" s="106" customFormat="1" ht="15.95" customHeight="1">
      <c r="B9" s="107" t="s">
        <v>7</v>
      </c>
      <c r="C9" s="111">
        <v>33471</v>
      </c>
      <c r="D9" s="112" t="s">
        <v>92</v>
      </c>
      <c r="E9" s="101"/>
      <c r="F9" s="110"/>
      <c r="G9" s="110"/>
      <c r="H9" s="110"/>
      <c r="I9" s="110"/>
      <c r="L9" s="34"/>
      <c r="M9" s="35"/>
      <c r="N9" s="36"/>
      <c r="O9" s="25"/>
      <c r="P9" s="32"/>
      <c r="Q9" s="32"/>
      <c r="R9" s="32"/>
      <c r="S9" s="32"/>
      <c r="T9" s="32"/>
    </row>
    <row r="10" spans="1:20" s="106" customFormat="1" ht="15.95" customHeight="1">
      <c r="B10" s="107" t="s">
        <v>8</v>
      </c>
      <c r="C10" s="108">
        <v>33472</v>
      </c>
      <c r="D10" s="109" t="s">
        <v>53</v>
      </c>
      <c r="E10" s="101"/>
      <c r="F10" s="110"/>
      <c r="G10" s="110"/>
      <c r="H10" s="110"/>
      <c r="I10" s="110"/>
      <c r="L10" s="34"/>
      <c r="M10" s="35"/>
      <c r="N10" s="36"/>
      <c r="O10" s="25"/>
      <c r="P10" s="32"/>
      <c r="Q10" s="32"/>
      <c r="R10" s="32"/>
      <c r="S10" s="32"/>
      <c r="T10" s="32"/>
    </row>
    <row r="11" spans="1:20" s="106" customFormat="1" ht="15.95" customHeight="1">
      <c r="B11" s="107" t="s">
        <v>9</v>
      </c>
      <c r="C11" s="108">
        <v>33509</v>
      </c>
      <c r="D11" s="109" t="s">
        <v>56</v>
      </c>
      <c r="E11" s="101"/>
      <c r="F11" s="110"/>
      <c r="G11" s="110"/>
      <c r="H11" s="110"/>
      <c r="I11" s="110"/>
      <c r="L11" s="34"/>
      <c r="M11" s="35"/>
      <c r="N11" s="36"/>
      <c r="O11" s="25"/>
      <c r="P11" s="32"/>
      <c r="Q11" s="32"/>
      <c r="R11" s="32"/>
      <c r="S11" s="32"/>
      <c r="T11" s="32"/>
    </row>
    <row r="12" spans="1:20" s="106" customFormat="1" ht="15.95" customHeight="1">
      <c r="B12" s="107" t="s">
        <v>10</v>
      </c>
      <c r="C12" s="108">
        <v>33535</v>
      </c>
      <c r="D12" s="109" t="s">
        <v>60</v>
      </c>
      <c r="E12" s="101"/>
      <c r="F12" s="110"/>
      <c r="G12" s="110"/>
      <c r="H12" s="110"/>
      <c r="I12" s="110"/>
      <c r="L12" s="34"/>
      <c r="M12" s="35"/>
      <c r="N12" s="36"/>
      <c r="O12" s="25"/>
      <c r="P12" s="32"/>
      <c r="Q12" s="32"/>
      <c r="R12" s="32"/>
      <c r="S12" s="32"/>
      <c r="T12" s="32"/>
    </row>
    <row r="13" spans="1:20" s="106" customFormat="1" ht="15.95" customHeight="1">
      <c r="B13" s="107" t="s">
        <v>11</v>
      </c>
      <c r="C13" s="108">
        <v>33563</v>
      </c>
      <c r="D13" s="109" t="s">
        <v>61</v>
      </c>
      <c r="E13" s="101"/>
      <c r="F13" s="110"/>
      <c r="G13" s="110"/>
      <c r="H13" s="110"/>
      <c r="I13" s="110"/>
      <c r="L13" s="34"/>
      <c r="M13" s="35"/>
      <c r="N13" s="36"/>
      <c r="O13" s="25"/>
      <c r="P13" s="32"/>
      <c r="Q13" s="32"/>
      <c r="R13" s="32"/>
      <c r="S13" s="32"/>
      <c r="T13" s="32"/>
    </row>
    <row r="14" spans="1:20" s="106" customFormat="1" ht="15.95" customHeight="1">
      <c r="B14" s="107" t="s">
        <v>12</v>
      </c>
      <c r="C14" s="108">
        <v>33571</v>
      </c>
      <c r="D14" s="109" t="s">
        <v>64</v>
      </c>
      <c r="E14" s="101"/>
      <c r="F14" s="110"/>
      <c r="G14" s="110"/>
      <c r="H14" s="110"/>
      <c r="I14" s="110"/>
      <c r="L14" s="34"/>
      <c r="M14" s="35"/>
      <c r="N14" s="36"/>
      <c r="O14" s="25"/>
      <c r="P14" s="32"/>
      <c r="Q14" s="32"/>
      <c r="R14" s="32"/>
      <c r="S14" s="32"/>
      <c r="T14" s="32"/>
    </row>
    <row r="15" spans="1:20" s="106" customFormat="1" ht="15.95" customHeight="1">
      <c r="B15" s="107" t="s">
        <v>13</v>
      </c>
      <c r="C15" s="108">
        <v>33574</v>
      </c>
      <c r="D15" s="109" t="s">
        <v>65</v>
      </c>
      <c r="E15" s="101"/>
      <c r="F15" s="110"/>
      <c r="G15" s="110"/>
      <c r="H15" s="110"/>
      <c r="I15" s="110"/>
      <c r="L15" s="34"/>
      <c r="M15" s="35"/>
      <c r="N15" s="36"/>
      <c r="O15" s="25"/>
      <c r="P15" s="32"/>
      <c r="Q15" s="32"/>
      <c r="R15" s="32"/>
      <c r="S15" s="32"/>
      <c r="T15" s="32"/>
    </row>
    <row r="16" spans="1:20" s="106" customFormat="1" ht="15.95" customHeight="1">
      <c r="B16" s="107" t="s">
        <v>14</v>
      </c>
      <c r="C16" s="108">
        <v>33598</v>
      </c>
      <c r="D16" s="109" t="s">
        <v>66</v>
      </c>
      <c r="E16" s="101"/>
      <c r="F16" s="110"/>
      <c r="G16" s="110"/>
      <c r="H16" s="110"/>
      <c r="I16" s="110"/>
      <c r="L16" s="34"/>
      <c r="M16" s="35"/>
      <c r="N16" s="36"/>
      <c r="O16" s="25"/>
      <c r="P16" s="32"/>
      <c r="Q16" s="32"/>
      <c r="R16" s="32"/>
      <c r="S16" s="32"/>
      <c r="T16" s="32"/>
    </row>
    <row r="17" spans="2:20" s="106" customFormat="1" ht="15.95" customHeight="1">
      <c r="B17" s="107" t="s">
        <v>15</v>
      </c>
      <c r="C17" s="108">
        <v>33612</v>
      </c>
      <c r="D17" s="109" t="s">
        <v>67</v>
      </c>
      <c r="E17" s="101"/>
      <c r="F17" s="110"/>
      <c r="G17" s="110"/>
      <c r="H17" s="110"/>
      <c r="I17" s="110"/>
      <c r="L17" s="34"/>
      <c r="M17" s="35"/>
      <c r="N17" s="36"/>
      <c r="O17" s="25"/>
      <c r="P17" s="32"/>
      <c r="Q17" s="32"/>
      <c r="R17" s="32"/>
      <c r="S17" s="32"/>
      <c r="T17" s="32"/>
    </row>
    <row r="18" spans="2:20" s="106" customFormat="1">
      <c r="B18" s="107" t="s">
        <v>16</v>
      </c>
      <c r="C18" s="108">
        <v>33633</v>
      </c>
      <c r="D18" s="109" t="s">
        <v>68</v>
      </c>
      <c r="E18" s="101"/>
      <c r="F18" s="110"/>
      <c r="G18" s="110"/>
      <c r="H18" s="110"/>
      <c r="I18" s="110"/>
      <c r="L18" s="34"/>
      <c r="M18" s="35"/>
      <c r="N18" s="36"/>
      <c r="O18" s="25"/>
      <c r="P18" s="32"/>
      <c r="Q18" s="32"/>
      <c r="R18" s="32"/>
      <c r="S18" s="32"/>
      <c r="T18" s="32"/>
    </row>
    <row r="19" spans="2:20" s="106" customFormat="1">
      <c r="B19" s="107" t="s">
        <v>17</v>
      </c>
      <c r="C19" s="111">
        <v>33661</v>
      </c>
      <c r="D19" s="112" t="s">
        <v>102</v>
      </c>
      <c r="E19" s="101"/>
      <c r="F19" s="110"/>
      <c r="G19" s="110"/>
      <c r="H19" s="110"/>
      <c r="I19" s="110"/>
      <c r="L19" s="34"/>
      <c r="M19" s="35"/>
      <c r="N19" s="36"/>
      <c r="O19" s="25"/>
      <c r="P19" s="32"/>
      <c r="Q19" s="32"/>
      <c r="R19" s="32"/>
      <c r="S19" s="32"/>
      <c r="T19" s="32"/>
    </row>
    <row r="20" spans="2:20" s="106" customFormat="1">
      <c r="B20" s="107" t="s">
        <v>18</v>
      </c>
      <c r="C20" s="108">
        <v>33665</v>
      </c>
      <c r="D20" s="109" t="s">
        <v>70</v>
      </c>
      <c r="E20" s="101"/>
      <c r="F20" s="110"/>
      <c r="G20" s="110"/>
      <c r="H20" s="110"/>
      <c r="I20" s="110"/>
      <c r="L20" s="34"/>
      <c r="M20" s="35"/>
      <c r="N20" s="36"/>
      <c r="O20" s="25"/>
      <c r="P20" s="32"/>
      <c r="Q20" s="32"/>
      <c r="R20" s="32"/>
      <c r="S20" s="32"/>
      <c r="T20" s="32"/>
    </row>
    <row r="21" spans="2:20" s="106" customFormat="1">
      <c r="B21" s="107" t="s">
        <v>19</v>
      </c>
      <c r="C21" s="108">
        <v>33668</v>
      </c>
      <c r="D21" s="109" t="s">
        <v>71</v>
      </c>
      <c r="E21" s="101"/>
      <c r="F21" s="110"/>
      <c r="G21" s="110"/>
      <c r="H21" s="110"/>
      <c r="I21" s="110"/>
      <c r="L21" s="34"/>
      <c r="M21" s="35"/>
      <c r="N21" s="36"/>
      <c r="O21" s="25"/>
      <c r="P21" s="32"/>
      <c r="Q21" s="32"/>
      <c r="R21" s="32"/>
      <c r="S21" s="32"/>
      <c r="T21" s="32"/>
    </row>
    <row r="22" spans="2:20" s="106" customFormat="1">
      <c r="B22" s="107" t="s">
        <v>20</v>
      </c>
      <c r="C22" s="108">
        <v>33688</v>
      </c>
      <c r="D22" s="109" t="s">
        <v>72</v>
      </c>
      <c r="E22" s="101"/>
      <c r="F22" s="110"/>
      <c r="G22" s="110"/>
      <c r="H22" s="110"/>
      <c r="I22" s="110"/>
      <c r="L22" s="34"/>
      <c r="M22" s="35"/>
      <c r="N22" s="36"/>
      <c r="O22" s="25"/>
      <c r="P22" s="32"/>
      <c r="Q22" s="32"/>
      <c r="R22" s="32"/>
      <c r="S22" s="32"/>
      <c r="T22" s="32"/>
    </row>
    <row r="23" spans="2:20" s="106" customFormat="1">
      <c r="B23" s="107" t="s">
        <v>21</v>
      </c>
      <c r="C23" s="111">
        <v>33703</v>
      </c>
      <c r="D23" s="112" t="s">
        <v>107</v>
      </c>
      <c r="E23" s="101"/>
      <c r="F23" s="110"/>
      <c r="G23" s="110"/>
      <c r="H23" s="110"/>
      <c r="I23" s="110"/>
      <c r="L23" s="34"/>
      <c r="M23" s="35"/>
      <c r="N23" s="36"/>
      <c r="O23" s="25"/>
      <c r="P23" s="32"/>
      <c r="Q23" s="32"/>
      <c r="R23" s="32"/>
      <c r="S23" s="32"/>
      <c r="T23" s="32"/>
    </row>
    <row r="24" spans="2:20" s="106" customFormat="1">
      <c r="B24" s="107" t="s">
        <v>22</v>
      </c>
      <c r="C24" s="108">
        <v>33704</v>
      </c>
      <c r="D24" s="109" t="s">
        <v>73</v>
      </c>
      <c r="E24" s="101"/>
      <c r="F24" s="110"/>
      <c r="G24" s="110"/>
      <c r="H24" s="110"/>
      <c r="I24" s="110"/>
      <c r="L24" s="34"/>
      <c r="M24" s="35"/>
      <c r="N24" s="36"/>
      <c r="O24" s="25"/>
      <c r="P24" s="32"/>
      <c r="Q24" s="32"/>
      <c r="R24" s="32"/>
      <c r="S24" s="32"/>
      <c r="T24" s="32"/>
    </row>
    <row r="25" spans="2:20" s="106" customFormat="1">
      <c r="B25" s="107" t="s">
        <v>23</v>
      </c>
      <c r="C25" s="111">
        <v>33720</v>
      </c>
      <c r="D25" s="112" t="s">
        <v>109</v>
      </c>
      <c r="E25" s="101"/>
      <c r="F25" s="110"/>
      <c r="G25" s="110"/>
      <c r="H25" s="110"/>
      <c r="I25" s="110"/>
      <c r="L25" s="34"/>
      <c r="M25" s="35"/>
      <c r="N25" s="36"/>
      <c r="O25" s="25"/>
      <c r="P25" s="32"/>
      <c r="Q25" s="32"/>
      <c r="R25" s="32"/>
      <c r="S25" s="32"/>
      <c r="T25" s="32"/>
    </row>
    <row r="26" spans="2:20" s="106" customFormat="1">
      <c r="B26" s="107" t="s">
        <v>24</v>
      </c>
      <c r="C26" s="108">
        <v>33746</v>
      </c>
      <c r="D26" s="109" t="s">
        <v>74</v>
      </c>
      <c r="E26" s="101"/>
      <c r="F26" s="110"/>
      <c r="G26" s="110"/>
      <c r="H26" s="110"/>
      <c r="I26" s="110"/>
      <c r="L26" s="34"/>
      <c r="M26" s="35"/>
      <c r="N26" s="36"/>
      <c r="O26" s="25"/>
      <c r="P26" s="32"/>
      <c r="Q26" s="32"/>
      <c r="R26" s="32"/>
      <c r="S26" s="32"/>
      <c r="T26" s="32"/>
    </row>
    <row r="27" spans="2:20" s="106" customFormat="1">
      <c r="B27" s="107" t="s">
        <v>25</v>
      </c>
      <c r="C27" s="111">
        <v>33747</v>
      </c>
      <c r="D27" s="112" t="s">
        <v>111</v>
      </c>
      <c r="E27" s="101"/>
      <c r="F27" s="110"/>
      <c r="G27" s="110"/>
      <c r="H27" s="110"/>
      <c r="I27" s="110"/>
      <c r="L27" s="34"/>
      <c r="M27" s="35"/>
      <c r="N27" s="36"/>
      <c r="O27" s="25"/>
      <c r="P27" s="32"/>
      <c r="Q27" s="32"/>
      <c r="R27" s="32"/>
      <c r="S27" s="32"/>
      <c r="T27" s="32"/>
    </row>
    <row r="28" spans="2:20" s="106" customFormat="1">
      <c r="B28" s="107" t="s">
        <v>26</v>
      </c>
      <c r="C28" s="108">
        <v>33749</v>
      </c>
      <c r="D28" s="109" t="s">
        <v>75</v>
      </c>
      <c r="E28" s="101"/>
      <c r="F28" s="110"/>
      <c r="G28" s="110"/>
      <c r="H28" s="110"/>
      <c r="I28" s="110"/>
      <c r="L28" s="34"/>
      <c r="M28" s="35"/>
      <c r="N28" s="36"/>
      <c r="O28" s="141"/>
      <c r="P28" s="32"/>
      <c r="Q28" s="32"/>
      <c r="R28" s="32"/>
      <c r="S28" s="32"/>
      <c r="T28" s="32"/>
    </row>
    <row r="29" spans="2:20" s="106" customFormat="1">
      <c r="B29" s="107" t="s">
        <v>27</v>
      </c>
      <c r="C29" s="111">
        <v>33755</v>
      </c>
      <c r="D29" s="112" t="s">
        <v>112</v>
      </c>
      <c r="E29" s="101"/>
      <c r="F29" s="110"/>
      <c r="G29" s="110"/>
      <c r="H29" s="110"/>
      <c r="I29" s="110"/>
      <c r="L29" s="34"/>
      <c r="M29" s="35"/>
      <c r="N29" s="36"/>
      <c r="O29" s="25"/>
      <c r="P29" s="32"/>
      <c r="Q29" s="32"/>
      <c r="R29" s="32"/>
      <c r="S29" s="32"/>
      <c r="T29" s="32"/>
    </row>
    <row r="30" spans="2:20" s="106" customFormat="1">
      <c r="B30" s="107" t="s">
        <v>28</v>
      </c>
      <c r="C30" s="108">
        <v>33758</v>
      </c>
      <c r="D30" s="109" t="s">
        <v>77</v>
      </c>
      <c r="E30" s="101"/>
      <c r="F30" s="110"/>
      <c r="G30" s="110"/>
      <c r="H30" s="110"/>
      <c r="I30" s="110"/>
      <c r="L30" s="34"/>
      <c r="M30" s="35"/>
      <c r="N30" s="36"/>
      <c r="O30" s="25"/>
      <c r="P30" s="32"/>
      <c r="Q30" s="32"/>
      <c r="R30" s="32"/>
      <c r="S30" s="32"/>
      <c r="T30" s="32"/>
    </row>
    <row r="31" spans="2:20" s="106" customFormat="1">
      <c r="B31" s="107" t="s">
        <v>29</v>
      </c>
      <c r="C31" s="111">
        <v>33762</v>
      </c>
      <c r="D31" s="112" t="s">
        <v>113</v>
      </c>
      <c r="E31" s="101"/>
      <c r="F31" s="110"/>
      <c r="G31" s="110"/>
      <c r="H31" s="110"/>
      <c r="I31" s="110"/>
      <c r="L31" s="34"/>
      <c r="M31" s="35"/>
      <c r="N31" s="36"/>
      <c r="O31" s="25"/>
      <c r="P31" s="32"/>
      <c r="Q31" s="32"/>
      <c r="R31" s="32"/>
      <c r="S31" s="32"/>
      <c r="T31" s="32"/>
    </row>
    <row r="32" spans="2:20" s="106" customFormat="1">
      <c r="B32" s="107" t="s">
        <v>30</v>
      </c>
      <c r="C32" s="111">
        <v>33765</v>
      </c>
      <c r="D32" s="112" t="s">
        <v>115</v>
      </c>
      <c r="E32" s="101"/>
      <c r="F32" s="110"/>
      <c r="G32" s="110"/>
      <c r="H32" s="110"/>
      <c r="I32" s="110"/>
      <c r="L32" s="34"/>
      <c r="M32" s="35"/>
      <c r="N32" s="36"/>
      <c r="O32" s="25"/>
      <c r="P32" s="32"/>
      <c r="Q32" s="32"/>
      <c r="R32" s="32"/>
      <c r="S32" s="32"/>
      <c r="T32" s="32"/>
    </row>
    <row r="33" spans="2:20" s="106" customFormat="1">
      <c r="B33" s="107" t="s">
        <v>31</v>
      </c>
      <c r="C33" s="108">
        <v>33768</v>
      </c>
      <c r="D33" s="109" t="s">
        <v>78</v>
      </c>
      <c r="E33" s="101"/>
      <c r="F33" s="110"/>
      <c r="G33" s="110"/>
      <c r="H33" s="110"/>
      <c r="I33" s="110"/>
      <c r="L33" s="34"/>
      <c r="M33" s="35"/>
      <c r="N33" s="36"/>
      <c r="O33" s="25"/>
      <c r="P33" s="32"/>
      <c r="Q33" s="32"/>
      <c r="R33" s="32"/>
      <c r="S33" s="32"/>
      <c r="T33" s="32"/>
    </row>
    <row r="34" spans="2:20" s="106" customFormat="1">
      <c r="B34" s="107" t="s">
        <v>32</v>
      </c>
      <c r="C34" s="108">
        <v>33780</v>
      </c>
      <c r="D34" s="109" t="s">
        <v>80</v>
      </c>
      <c r="E34" s="101"/>
      <c r="F34" s="110"/>
      <c r="G34" s="110"/>
      <c r="H34" s="110"/>
      <c r="I34" s="110"/>
      <c r="L34" s="34"/>
      <c r="M34" s="35"/>
      <c r="N34" s="36"/>
      <c r="O34" s="25"/>
      <c r="P34" s="32"/>
      <c r="Q34" s="32"/>
      <c r="R34" s="32"/>
      <c r="S34" s="32"/>
      <c r="T34" s="32"/>
    </row>
    <row r="35" spans="2:20" s="106" customFormat="1">
      <c r="B35" s="107" t="s">
        <v>33</v>
      </c>
      <c r="C35" s="111">
        <v>33784</v>
      </c>
      <c r="D35" s="112" t="s">
        <v>118</v>
      </c>
      <c r="E35" s="101"/>
      <c r="F35" s="110"/>
      <c r="G35" s="110"/>
      <c r="H35" s="110"/>
      <c r="I35" s="110"/>
      <c r="L35" s="34"/>
      <c r="M35" s="35"/>
      <c r="N35" s="36"/>
      <c r="O35" s="25"/>
      <c r="P35" s="32"/>
      <c r="Q35" s="32"/>
      <c r="R35" s="32"/>
      <c r="S35" s="32"/>
      <c r="T35" s="32"/>
    </row>
    <row r="36" spans="2:20" s="106" customFormat="1">
      <c r="B36" s="107" t="s">
        <v>34</v>
      </c>
      <c r="C36" s="111">
        <v>33785</v>
      </c>
      <c r="D36" s="112" t="s">
        <v>119</v>
      </c>
      <c r="E36" s="101"/>
      <c r="F36" s="110"/>
      <c r="G36" s="110"/>
      <c r="H36" s="110"/>
      <c r="I36" s="110"/>
      <c r="L36" s="34"/>
      <c r="M36" s="35"/>
      <c r="N36" s="36"/>
      <c r="O36" s="25"/>
      <c r="P36" s="32"/>
      <c r="Q36" s="32"/>
      <c r="R36" s="32"/>
      <c r="S36" s="32"/>
      <c r="T36" s="32"/>
    </row>
    <row r="37" spans="2:20" s="106" customFormat="1">
      <c r="B37" s="107" t="s">
        <v>35</v>
      </c>
      <c r="C37" s="108">
        <v>33800</v>
      </c>
      <c r="D37" s="109" t="s">
        <v>81</v>
      </c>
      <c r="E37" s="101"/>
      <c r="F37" s="110"/>
      <c r="G37" s="110"/>
      <c r="H37" s="110"/>
      <c r="I37" s="110"/>
      <c r="L37" s="34"/>
      <c r="M37" s="35"/>
      <c r="N37" s="36"/>
      <c r="O37" s="25"/>
      <c r="P37" s="32"/>
      <c r="Q37" s="32"/>
      <c r="R37" s="32"/>
      <c r="S37" s="32"/>
      <c r="T37" s="32"/>
    </row>
    <row r="38" spans="2:20" s="106" customFormat="1">
      <c r="B38" s="107" t="s">
        <v>36</v>
      </c>
      <c r="C38" s="111">
        <v>33802</v>
      </c>
      <c r="D38" s="112" t="s">
        <v>123</v>
      </c>
      <c r="E38" s="101"/>
      <c r="F38" s="110"/>
      <c r="G38" s="110"/>
      <c r="H38" s="110"/>
      <c r="I38" s="110"/>
      <c r="L38" s="34"/>
      <c r="M38" s="35"/>
      <c r="N38" s="36"/>
      <c r="O38" s="25"/>
      <c r="P38" s="32"/>
      <c r="Q38" s="32"/>
      <c r="R38" s="32"/>
      <c r="S38" s="32"/>
      <c r="T38" s="32"/>
    </row>
    <row r="39" spans="2:20" s="106" customFormat="1">
      <c r="B39" s="107" t="s">
        <v>37</v>
      </c>
      <c r="C39" s="108">
        <v>33833</v>
      </c>
      <c r="D39" s="109" t="s">
        <v>82</v>
      </c>
      <c r="E39" s="101"/>
      <c r="F39" s="110"/>
      <c r="G39" s="110"/>
      <c r="H39" s="110"/>
      <c r="I39" s="110"/>
      <c r="L39" s="34"/>
      <c r="M39" s="35"/>
      <c r="N39" s="36"/>
      <c r="O39" s="25"/>
      <c r="P39" s="32"/>
      <c r="Q39" s="32"/>
      <c r="R39" s="32"/>
      <c r="S39" s="32"/>
      <c r="T39" s="32"/>
    </row>
    <row r="40" spans="2:20" s="106" customFormat="1">
      <c r="B40" s="107" t="s">
        <v>38</v>
      </c>
      <c r="C40" s="108">
        <v>33837</v>
      </c>
      <c r="D40" s="109" t="s">
        <v>83</v>
      </c>
      <c r="E40" s="101"/>
      <c r="F40" s="110"/>
      <c r="G40" s="110"/>
      <c r="H40" s="110"/>
      <c r="I40" s="110"/>
      <c r="L40" s="34"/>
      <c r="M40" s="35"/>
      <c r="N40" s="36"/>
      <c r="O40" s="25"/>
      <c r="P40" s="32"/>
      <c r="Q40" s="32"/>
      <c r="R40" s="32"/>
      <c r="S40" s="32"/>
      <c r="T40" s="32"/>
    </row>
    <row r="41" spans="2:20" s="106" customFormat="1">
      <c r="B41" s="107" t="s">
        <v>39</v>
      </c>
      <c r="C41" s="111">
        <v>33853</v>
      </c>
      <c r="D41" s="112" t="s">
        <v>126</v>
      </c>
      <c r="E41" s="101"/>
      <c r="F41" s="110"/>
      <c r="G41" s="110"/>
      <c r="H41" s="110"/>
      <c r="I41" s="110"/>
      <c r="L41" s="34"/>
      <c r="M41" s="35"/>
      <c r="N41" s="36"/>
      <c r="O41" s="25"/>
      <c r="P41" s="32"/>
      <c r="Q41" s="32"/>
      <c r="R41" s="32"/>
      <c r="S41" s="32"/>
      <c r="T41" s="32"/>
    </row>
    <row r="42" spans="2:20" s="106" customFormat="1">
      <c r="B42" s="107" t="s">
        <v>40</v>
      </c>
      <c r="C42" s="111">
        <v>33858</v>
      </c>
      <c r="D42" s="112" t="s">
        <v>127</v>
      </c>
      <c r="E42" s="101"/>
      <c r="F42" s="110"/>
      <c r="G42" s="110"/>
      <c r="H42" s="110"/>
      <c r="I42" s="110"/>
      <c r="L42" s="34"/>
      <c r="M42" s="35"/>
      <c r="N42" s="36"/>
      <c r="O42" s="25"/>
      <c r="P42" s="32"/>
      <c r="Q42" s="32"/>
      <c r="R42" s="32"/>
      <c r="S42" s="32"/>
      <c r="T42" s="32"/>
    </row>
    <row r="43" spans="2:20" s="106" customFormat="1">
      <c r="B43" s="107" t="s">
        <v>41</v>
      </c>
      <c r="C43" s="108">
        <v>33866</v>
      </c>
      <c r="D43" s="109" t="s">
        <v>85</v>
      </c>
      <c r="E43" s="101"/>
      <c r="F43" s="110"/>
      <c r="G43" s="110"/>
      <c r="H43" s="110"/>
      <c r="I43" s="110"/>
      <c r="L43" s="34"/>
      <c r="M43" s="35"/>
      <c r="N43" s="36"/>
      <c r="O43" s="25"/>
      <c r="P43" s="32"/>
      <c r="Q43" s="32"/>
      <c r="R43" s="32"/>
      <c r="S43" s="32"/>
      <c r="T43" s="32"/>
    </row>
    <row r="44" spans="2:20" s="106" customFormat="1">
      <c r="B44" s="107" t="s">
        <v>42</v>
      </c>
      <c r="C44" s="108">
        <v>33873</v>
      </c>
      <c r="D44" s="109" t="s">
        <v>86</v>
      </c>
      <c r="E44" s="101"/>
      <c r="F44" s="110"/>
      <c r="G44" s="110"/>
      <c r="H44" s="110"/>
      <c r="I44" s="110"/>
      <c r="L44" s="34"/>
      <c r="M44" s="35"/>
      <c r="N44" s="36"/>
      <c r="O44" s="25"/>
      <c r="P44" s="32"/>
      <c r="Q44" s="32"/>
      <c r="R44" s="32"/>
      <c r="S44" s="32"/>
      <c r="T44" s="32"/>
    </row>
    <row r="45" spans="2:20" s="106" customFormat="1">
      <c r="B45" s="107" t="s">
        <v>43</v>
      </c>
      <c r="C45" s="108">
        <v>33874</v>
      </c>
      <c r="D45" s="109" t="s">
        <v>87</v>
      </c>
      <c r="E45" s="101"/>
      <c r="F45" s="110"/>
      <c r="G45" s="110"/>
      <c r="H45" s="110"/>
      <c r="I45" s="110"/>
      <c r="L45" s="34"/>
      <c r="M45" s="35"/>
      <c r="N45" s="36"/>
      <c r="O45" s="25"/>
      <c r="P45" s="32"/>
      <c r="Q45" s="32"/>
      <c r="R45" s="32"/>
      <c r="S45" s="32"/>
      <c r="T45" s="32"/>
    </row>
    <row r="46" spans="2:20" s="106" customFormat="1">
      <c r="B46" s="113"/>
      <c r="C46" s="114"/>
      <c r="D46" s="115"/>
      <c r="E46" s="143"/>
      <c r="F46" s="116"/>
      <c r="G46" s="116"/>
      <c r="H46" s="116"/>
      <c r="M46" s="116"/>
      <c r="N46" s="116"/>
      <c r="O46" s="116"/>
      <c r="P46" s="116"/>
      <c r="Q46" s="116"/>
      <c r="R46" s="116"/>
      <c r="S46" s="116"/>
      <c r="T46" s="116"/>
    </row>
    <row r="47" spans="2:20" s="106" customFormat="1">
      <c r="B47" s="113"/>
      <c r="C47" s="114"/>
      <c r="D47" s="115"/>
      <c r="E47" s="143"/>
      <c r="F47" s="116"/>
      <c r="G47" s="116"/>
      <c r="H47" s="116"/>
      <c r="M47" s="116"/>
      <c r="N47" s="116"/>
      <c r="O47" s="116"/>
      <c r="P47" s="116"/>
      <c r="Q47" s="116"/>
      <c r="R47" s="116"/>
      <c r="S47" s="116"/>
      <c r="T47" s="116"/>
    </row>
    <row r="48" spans="2:20" s="117" customFormat="1">
      <c r="C48" s="93"/>
      <c r="D48" s="94"/>
      <c r="E48" s="143"/>
      <c r="F48" s="95"/>
      <c r="G48" s="95"/>
      <c r="L48" s="34"/>
      <c r="M48" s="35"/>
      <c r="N48" s="35"/>
      <c r="O48" s="25"/>
      <c r="P48" s="32"/>
      <c r="Q48" s="32"/>
      <c r="R48" s="32"/>
      <c r="S48" s="32"/>
      <c r="T48" s="32"/>
    </row>
    <row r="49" spans="1:20" s="117" customFormat="1">
      <c r="C49" s="96"/>
      <c r="D49" s="94"/>
      <c r="E49" s="143"/>
      <c r="F49" s="95"/>
      <c r="G49" s="95"/>
      <c r="L49" s="34"/>
      <c r="M49" s="35"/>
      <c r="N49" s="35"/>
      <c r="O49" s="25"/>
      <c r="P49" s="32"/>
      <c r="Q49" s="32"/>
      <c r="R49" s="32"/>
      <c r="S49" s="32"/>
      <c r="T49" s="32"/>
    </row>
    <row r="50" spans="1:20" s="117" customFormat="1" ht="15.95" customHeight="1">
      <c r="A50" s="97"/>
      <c r="B50" s="97"/>
      <c r="C50" s="98"/>
      <c r="D50" s="99"/>
      <c r="E50" s="144"/>
      <c r="F50" s="97"/>
      <c r="G50" s="97"/>
      <c r="L50" s="34"/>
      <c r="M50" s="35"/>
      <c r="N50" s="35"/>
      <c r="O50" s="25"/>
      <c r="P50" s="32"/>
      <c r="Q50" s="32"/>
      <c r="R50" s="32"/>
      <c r="S50" s="32"/>
      <c r="T50" s="32"/>
    </row>
    <row r="51" spans="1:20" s="99" customFormat="1" ht="15.95" customHeight="1">
      <c r="B51" s="100" t="s">
        <v>1</v>
      </c>
      <c r="C51" s="102" t="s">
        <v>2</v>
      </c>
      <c r="D51" s="102" t="s">
        <v>3</v>
      </c>
      <c r="E51" s="103"/>
      <c r="F51" s="104"/>
      <c r="G51" s="104"/>
      <c r="H51" s="100"/>
      <c r="I51" s="100"/>
      <c r="J51" s="94"/>
      <c r="K51" s="94"/>
      <c r="L51" s="34"/>
      <c r="M51" s="35"/>
      <c r="N51" s="35"/>
      <c r="O51" s="25"/>
      <c r="P51" s="32"/>
      <c r="Q51" s="32"/>
      <c r="R51" s="32"/>
      <c r="S51" s="32"/>
      <c r="T51" s="32"/>
    </row>
    <row r="52" spans="1:20" s="106" customFormat="1" ht="15.95" customHeight="1">
      <c r="B52" s="183" t="s">
        <v>4</v>
      </c>
      <c r="C52" s="174">
        <v>33429</v>
      </c>
      <c r="D52" s="112" t="s">
        <v>88</v>
      </c>
      <c r="E52" s="101"/>
      <c r="F52" s="110"/>
      <c r="G52" s="110"/>
      <c r="H52" s="110"/>
      <c r="I52" s="110"/>
      <c r="L52" s="21"/>
      <c r="M52" s="137"/>
      <c r="N52" s="77"/>
      <c r="O52" s="77"/>
      <c r="P52" s="140"/>
      <c r="Q52" s="140"/>
      <c r="R52" s="140"/>
      <c r="S52" s="24"/>
      <c r="T52" s="24"/>
    </row>
    <row r="53" spans="1:20" s="106" customFormat="1" ht="15.95" customHeight="1">
      <c r="B53" s="183" t="s">
        <v>5</v>
      </c>
      <c r="C53" s="174">
        <v>33432</v>
      </c>
      <c r="D53" s="112" t="s">
        <v>89</v>
      </c>
      <c r="E53" s="101"/>
      <c r="F53" s="110"/>
      <c r="G53" s="110"/>
      <c r="H53" s="110"/>
      <c r="I53" s="110"/>
      <c r="L53" s="34"/>
      <c r="M53" s="36"/>
      <c r="N53" s="38"/>
      <c r="O53" s="142"/>
      <c r="P53" s="32"/>
      <c r="Q53" s="32"/>
      <c r="R53" s="32"/>
      <c r="S53" s="32"/>
      <c r="T53" s="32"/>
    </row>
    <row r="54" spans="1:20" s="106" customFormat="1" ht="15.95" customHeight="1">
      <c r="B54" s="183" t="s">
        <v>6</v>
      </c>
      <c r="C54" s="183">
        <v>33440</v>
      </c>
      <c r="D54" s="109" t="s">
        <v>50</v>
      </c>
      <c r="E54" s="101"/>
      <c r="F54" s="110"/>
      <c r="G54" s="110"/>
      <c r="H54" s="110"/>
      <c r="I54" s="110"/>
      <c r="L54" s="34"/>
      <c r="M54" s="36"/>
      <c r="N54" s="38"/>
      <c r="O54" s="142"/>
      <c r="P54" s="32"/>
      <c r="Q54" s="32"/>
      <c r="R54" s="32"/>
      <c r="S54" s="32"/>
      <c r="T54" s="32"/>
    </row>
    <row r="55" spans="1:20" s="106" customFormat="1" ht="15.95" customHeight="1">
      <c r="B55" s="183" t="s">
        <v>7</v>
      </c>
      <c r="C55" s="183">
        <v>33446</v>
      </c>
      <c r="D55" s="109" t="s">
        <v>52</v>
      </c>
      <c r="E55" s="101"/>
      <c r="F55" s="110"/>
      <c r="G55" s="110"/>
      <c r="H55" s="110"/>
      <c r="I55" s="110"/>
      <c r="L55" s="34"/>
      <c r="M55" s="36"/>
      <c r="N55" s="38"/>
      <c r="O55" s="142"/>
      <c r="P55" s="32"/>
      <c r="Q55" s="32"/>
      <c r="R55" s="32"/>
      <c r="S55" s="32"/>
      <c r="T55" s="32"/>
    </row>
    <row r="56" spans="1:20" s="106" customFormat="1" ht="15.95" customHeight="1">
      <c r="B56" s="183" t="s">
        <v>8</v>
      </c>
      <c r="C56" s="174">
        <v>33448</v>
      </c>
      <c r="D56" s="112" t="s">
        <v>90</v>
      </c>
      <c r="E56" s="101"/>
      <c r="F56" s="110"/>
      <c r="G56" s="110"/>
      <c r="H56" s="110"/>
      <c r="I56" s="110"/>
      <c r="L56" s="34"/>
      <c r="M56" s="36"/>
      <c r="N56" s="38"/>
      <c r="O56" s="142"/>
      <c r="P56" s="32"/>
      <c r="Q56" s="32"/>
      <c r="R56" s="32"/>
      <c r="S56" s="32"/>
      <c r="T56" s="32"/>
    </row>
    <row r="57" spans="1:20" s="106" customFormat="1" ht="15.95" customHeight="1">
      <c r="B57" s="183" t="s">
        <v>9</v>
      </c>
      <c r="C57" s="174">
        <v>33452</v>
      </c>
      <c r="D57" s="112" t="s">
        <v>91</v>
      </c>
      <c r="E57" s="101"/>
      <c r="F57" s="110"/>
      <c r="G57" s="110"/>
      <c r="H57" s="110"/>
      <c r="I57" s="110"/>
      <c r="L57" s="34"/>
      <c r="M57" s="36"/>
      <c r="N57" s="38"/>
      <c r="O57" s="142"/>
      <c r="P57" s="32"/>
      <c r="Q57" s="32"/>
      <c r="R57" s="32"/>
      <c r="S57" s="32"/>
      <c r="T57" s="32"/>
    </row>
    <row r="58" spans="1:20" s="106" customFormat="1" ht="15.95" customHeight="1">
      <c r="B58" s="183" t="s">
        <v>10</v>
      </c>
      <c r="C58" s="174">
        <v>33474</v>
      </c>
      <c r="D58" s="112" t="s">
        <v>93</v>
      </c>
      <c r="E58" s="101"/>
      <c r="F58" s="110"/>
      <c r="G58" s="110"/>
      <c r="H58" s="110"/>
      <c r="I58" s="110"/>
      <c r="L58" s="34"/>
      <c r="M58" s="36"/>
      <c r="N58" s="38"/>
      <c r="O58" s="142"/>
      <c r="P58" s="32"/>
      <c r="Q58" s="32"/>
      <c r="R58" s="32"/>
      <c r="S58" s="32"/>
      <c r="T58" s="32"/>
    </row>
    <row r="59" spans="1:20" s="106" customFormat="1" ht="15.95" customHeight="1">
      <c r="B59" s="183" t="s">
        <v>11</v>
      </c>
      <c r="C59" s="174">
        <v>33475</v>
      </c>
      <c r="D59" s="112" t="s">
        <v>94</v>
      </c>
      <c r="E59" s="101"/>
      <c r="F59" s="110"/>
      <c r="G59" s="110"/>
      <c r="H59" s="110"/>
      <c r="I59" s="110"/>
      <c r="L59" s="34"/>
      <c r="M59" s="36"/>
      <c r="N59" s="38"/>
      <c r="O59" s="142"/>
      <c r="P59" s="32"/>
      <c r="Q59" s="32"/>
      <c r="R59" s="32"/>
      <c r="S59" s="32"/>
      <c r="T59" s="32"/>
    </row>
    <row r="60" spans="1:20" s="106" customFormat="1" ht="15.95" customHeight="1">
      <c r="B60" s="183" t="s">
        <v>12</v>
      </c>
      <c r="C60" s="183">
        <v>33477</v>
      </c>
      <c r="D60" s="109" t="s">
        <v>54</v>
      </c>
      <c r="E60" s="101"/>
      <c r="F60" s="110"/>
      <c r="G60" s="110"/>
      <c r="H60" s="110"/>
      <c r="I60" s="110"/>
      <c r="L60" s="34"/>
      <c r="M60" s="36"/>
      <c r="N60" s="38"/>
      <c r="O60" s="142"/>
      <c r="P60" s="32"/>
      <c r="Q60" s="32"/>
      <c r="R60" s="32"/>
      <c r="S60" s="32"/>
      <c r="T60" s="32"/>
    </row>
    <row r="61" spans="1:20" s="106" customFormat="1" ht="15.95" customHeight="1">
      <c r="B61" s="183" t="s">
        <v>13</v>
      </c>
      <c r="C61" s="183">
        <v>33492</v>
      </c>
      <c r="D61" s="109" t="s">
        <v>57</v>
      </c>
      <c r="E61" s="101"/>
      <c r="F61" s="110"/>
      <c r="G61" s="110"/>
      <c r="H61" s="110"/>
      <c r="I61" s="110"/>
      <c r="L61" s="34"/>
      <c r="M61" s="36"/>
      <c r="N61" s="38"/>
      <c r="O61" s="142"/>
      <c r="P61" s="32"/>
      <c r="Q61" s="32"/>
      <c r="R61" s="32"/>
      <c r="S61" s="32"/>
      <c r="T61" s="32"/>
    </row>
    <row r="62" spans="1:20" s="106" customFormat="1" ht="15.95" customHeight="1">
      <c r="B62" s="183" t="s">
        <v>14</v>
      </c>
      <c r="C62" s="183">
        <v>33502</v>
      </c>
      <c r="D62" s="109" t="s">
        <v>55</v>
      </c>
      <c r="E62" s="101"/>
      <c r="F62" s="110"/>
      <c r="G62" s="110"/>
      <c r="H62" s="110"/>
      <c r="I62" s="110"/>
      <c r="L62" s="34"/>
      <c r="M62" s="36"/>
      <c r="N62" s="38"/>
      <c r="O62" s="142"/>
      <c r="P62" s="32"/>
      <c r="Q62" s="32"/>
      <c r="R62" s="32"/>
      <c r="S62" s="32"/>
      <c r="T62" s="32"/>
    </row>
    <row r="63" spans="1:20" s="106" customFormat="1" ht="15.95" customHeight="1">
      <c r="B63" s="183" t="s">
        <v>15</v>
      </c>
      <c r="C63" s="183">
        <v>33515</v>
      </c>
      <c r="D63" s="109" t="s">
        <v>58</v>
      </c>
      <c r="E63" s="101"/>
      <c r="F63" s="110"/>
      <c r="G63" s="110"/>
      <c r="H63" s="110"/>
      <c r="I63" s="110"/>
      <c r="L63" s="34"/>
      <c r="M63" s="36"/>
      <c r="N63" s="38"/>
      <c r="O63" s="142"/>
      <c r="P63" s="32"/>
      <c r="Q63" s="32"/>
      <c r="R63" s="32"/>
      <c r="S63" s="32"/>
      <c r="T63" s="32"/>
    </row>
    <row r="64" spans="1:20" s="106" customFormat="1" ht="15.95" customHeight="1">
      <c r="B64" s="183" t="s">
        <v>16</v>
      </c>
      <c r="C64" s="183">
        <v>33521</v>
      </c>
      <c r="D64" s="109" t="s">
        <v>59</v>
      </c>
      <c r="E64" s="101"/>
      <c r="F64" s="110"/>
      <c r="G64" s="110"/>
      <c r="H64" s="110"/>
      <c r="I64" s="110"/>
      <c r="L64" s="34"/>
      <c r="M64" s="36"/>
      <c r="N64" s="38"/>
      <c r="O64" s="142"/>
      <c r="P64" s="32"/>
      <c r="Q64" s="32"/>
      <c r="R64" s="32"/>
      <c r="S64" s="32"/>
      <c r="T64" s="32"/>
    </row>
    <row r="65" spans="2:20" s="106" customFormat="1" ht="15.95" customHeight="1">
      <c r="B65" s="183" t="s">
        <v>17</v>
      </c>
      <c r="C65" s="174">
        <v>33527</v>
      </c>
      <c r="D65" s="112" t="s">
        <v>95</v>
      </c>
      <c r="E65" s="101"/>
      <c r="F65" s="110"/>
      <c r="G65" s="110"/>
      <c r="H65" s="110"/>
      <c r="I65" s="110"/>
      <c r="L65" s="34"/>
      <c r="M65" s="36"/>
      <c r="N65" s="38"/>
      <c r="O65" s="142"/>
      <c r="P65" s="32"/>
      <c r="Q65" s="32"/>
      <c r="R65" s="32"/>
      <c r="S65" s="32"/>
      <c r="T65" s="32"/>
    </row>
    <row r="66" spans="2:20" s="106" customFormat="1">
      <c r="B66" s="183" t="s">
        <v>18</v>
      </c>
      <c r="C66" s="174">
        <v>33541</v>
      </c>
      <c r="D66" s="112" t="s">
        <v>96</v>
      </c>
      <c r="E66" s="101"/>
      <c r="F66" s="110"/>
      <c r="G66" s="110"/>
      <c r="H66" s="110"/>
      <c r="I66" s="110"/>
      <c r="L66" s="34"/>
      <c r="M66" s="36"/>
      <c r="N66" s="38"/>
      <c r="O66" s="39"/>
      <c r="P66" s="32"/>
      <c r="Q66" s="32"/>
      <c r="R66" s="32"/>
      <c r="S66" s="32"/>
      <c r="T66" s="32"/>
    </row>
    <row r="67" spans="2:20" s="106" customFormat="1">
      <c r="B67" s="183" t="s">
        <v>19</v>
      </c>
      <c r="C67" s="183">
        <v>33568</v>
      </c>
      <c r="D67" s="109" t="s">
        <v>62</v>
      </c>
      <c r="E67" s="101"/>
      <c r="F67" s="110"/>
      <c r="G67" s="110"/>
      <c r="H67" s="110"/>
      <c r="I67" s="110"/>
      <c r="L67" s="34"/>
      <c r="M67" s="36"/>
      <c r="N67" s="38"/>
      <c r="O67" s="39"/>
      <c r="P67" s="32"/>
      <c r="Q67" s="32"/>
      <c r="R67" s="32"/>
      <c r="S67" s="32"/>
      <c r="T67" s="32"/>
    </row>
    <row r="68" spans="2:20" s="106" customFormat="1">
      <c r="B68" s="183" t="s">
        <v>20</v>
      </c>
      <c r="C68" s="183">
        <v>33569</v>
      </c>
      <c r="D68" s="109" t="s">
        <v>63</v>
      </c>
      <c r="E68" s="101"/>
      <c r="F68" s="110"/>
      <c r="G68" s="110"/>
      <c r="H68" s="110"/>
      <c r="I68" s="110"/>
      <c r="L68" s="34"/>
      <c r="M68" s="36"/>
      <c r="N68" s="38"/>
      <c r="O68" s="39"/>
      <c r="P68" s="32"/>
      <c r="Q68" s="32"/>
      <c r="R68" s="32"/>
      <c r="S68" s="32"/>
      <c r="T68" s="32"/>
    </row>
    <row r="69" spans="2:20" s="106" customFormat="1">
      <c r="B69" s="183" t="s">
        <v>21</v>
      </c>
      <c r="C69" s="174">
        <v>33592</v>
      </c>
      <c r="D69" s="112" t="s">
        <v>97</v>
      </c>
      <c r="E69" s="101"/>
      <c r="F69" s="110"/>
      <c r="G69" s="110"/>
      <c r="H69" s="110"/>
      <c r="I69" s="110"/>
      <c r="L69" s="34"/>
      <c r="M69" s="36"/>
      <c r="N69" s="38"/>
      <c r="O69" s="39"/>
      <c r="P69" s="32"/>
      <c r="Q69" s="32"/>
      <c r="R69" s="32"/>
      <c r="S69" s="32"/>
      <c r="T69" s="32"/>
    </row>
    <row r="70" spans="2:20" s="106" customFormat="1">
      <c r="B70" s="183" t="s">
        <v>22</v>
      </c>
      <c r="C70" s="174">
        <v>33594</v>
      </c>
      <c r="D70" s="112" t="s">
        <v>98</v>
      </c>
      <c r="E70" s="101"/>
      <c r="F70" s="110"/>
      <c r="G70" s="110"/>
      <c r="H70" s="110"/>
      <c r="I70" s="110"/>
      <c r="L70" s="34"/>
      <c r="M70" s="36"/>
      <c r="N70" s="38"/>
      <c r="O70" s="39"/>
      <c r="P70" s="32"/>
      <c r="Q70" s="32"/>
      <c r="R70" s="32"/>
      <c r="S70" s="32"/>
      <c r="T70" s="32"/>
    </row>
    <row r="71" spans="2:20" s="106" customFormat="1">
      <c r="B71" s="183" t="s">
        <v>23</v>
      </c>
      <c r="C71" s="174">
        <v>33604</v>
      </c>
      <c r="D71" s="112" t="s">
        <v>99</v>
      </c>
      <c r="E71" s="101"/>
      <c r="F71" s="110"/>
      <c r="G71" s="110"/>
      <c r="H71" s="110"/>
      <c r="I71" s="110"/>
      <c r="L71" s="34"/>
      <c r="M71" s="36"/>
      <c r="N71" s="38"/>
      <c r="O71" s="39"/>
      <c r="P71" s="32"/>
      <c r="Q71" s="32"/>
      <c r="R71" s="32"/>
      <c r="S71" s="32"/>
      <c r="T71" s="32"/>
    </row>
    <row r="72" spans="2:20" s="106" customFormat="1">
      <c r="B72" s="183" t="s">
        <v>24</v>
      </c>
      <c r="C72" s="174">
        <v>33618</v>
      </c>
      <c r="D72" s="112" t="s">
        <v>100</v>
      </c>
      <c r="E72" s="101"/>
      <c r="F72" s="110"/>
      <c r="G72" s="110"/>
      <c r="H72" s="110"/>
      <c r="I72" s="110"/>
      <c r="L72" s="34"/>
      <c r="M72" s="36"/>
      <c r="N72" s="38"/>
      <c r="O72" s="39"/>
      <c r="P72" s="32"/>
      <c r="Q72" s="32"/>
      <c r="R72" s="32"/>
      <c r="S72" s="32"/>
      <c r="T72" s="32"/>
    </row>
    <row r="73" spans="2:20" s="106" customFormat="1">
      <c r="B73" s="183" t="s">
        <v>25</v>
      </c>
      <c r="C73" s="174">
        <v>33650</v>
      </c>
      <c r="D73" s="112" t="s">
        <v>101</v>
      </c>
      <c r="E73" s="101"/>
      <c r="F73" s="110"/>
      <c r="G73" s="110"/>
      <c r="H73" s="110"/>
      <c r="I73" s="110"/>
      <c r="L73" s="34"/>
      <c r="M73" s="36"/>
      <c r="N73" s="38"/>
      <c r="O73" s="39"/>
      <c r="P73" s="32"/>
      <c r="Q73" s="32"/>
      <c r="R73" s="32"/>
      <c r="S73" s="32"/>
      <c r="T73" s="32"/>
    </row>
    <row r="74" spans="2:20" s="106" customFormat="1">
      <c r="B74" s="183" t="s">
        <v>26</v>
      </c>
      <c r="C74" s="183">
        <v>33653</v>
      </c>
      <c r="D74" s="109" t="s">
        <v>69</v>
      </c>
      <c r="E74" s="101"/>
      <c r="F74" s="110"/>
      <c r="G74" s="110"/>
      <c r="H74" s="110"/>
      <c r="I74" s="110"/>
      <c r="L74" s="34"/>
      <c r="M74" s="36"/>
      <c r="N74" s="38"/>
      <c r="O74" s="39"/>
      <c r="P74" s="32"/>
      <c r="Q74" s="32"/>
      <c r="R74" s="32"/>
      <c r="S74" s="32"/>
      <c r="T74" s="32"/>
    </row>
    <row r="75" spans="2:20" s="106" customFormat="1">
      <c r="B75" s="183" t="s">
        <v>27</v>
      </c>
      <c r="C75" s="174">
        <v>33670</v>
      </c>
      <c r="D75" s="112" t="s">
        <v>103</v>
      </c>
      <c r="E75" s="101"/>
      <c r="F75" s="110"/>
      <c r="G75" s="110"/>
      <c r="H75" s="110"/>
      <c r="I75" s="110"/>
      <c r="L75" s="34"/>
      <c r="M75" s="36"/>
      <c r="N75" s="38"/>
      <c r="O75" s="39"/>
      <c r="P75" s="32"/>
      <c r="Q75" s="32"/>
      <c r="R75" s="32"/>
      <c r="S75" s="32"/>
      <c r="T75" s="32"/>
    </row>
    <row r="76" spans="2:20" s="106" customFormat="1">
      <c r="B76" s="183" t="s">
        <v>28</v>
      </c>
      <c r="C76" s="174">
        <v>33686</v>
      </c>
      <c r="D76" s="112" t="s">
        <v>104</v>
      </c>
      <c r="E76" s="101"/>
      <c r="F76" s="110"/>
      <c r="G76" s="110"/>
      <c r="H76" s="110"/>
      <c r="I76" s="110"/>
      <c r="L76" s="34"/>
      <c r="M76" s="36"/>
      <c r="N76" s="38"/>
      <c r="O76" s="39"/>
      <c r="P76" s="32"/>
      <c r="Q76" s="32"/>
      <c r="R76" s="32"/>
      <c r="S76" s="32"/>
      <c r="T76" s="32"/>
    </row>
    <row r="77" spans="2:20" s="106" customFormat="1">
      <c r="B77" s="183" t="s">
        <v>29</v>
      </c>
      <c r="C77" s="174">
        <v>33692</v>
      </c>
      <c r="D77" s="112" t="s">
        <v>105</v>
      </c>
      <c r="E77" s="101"/>
      <c r="F77" s="110"/>
      <c r="G77" s="110"/>
      <c r="H77" s="110"/>
      <c r="I77" s="110"/>
      <c r="L77" s="34"/>
      <c r="M77" s="36"/>
      <c r="N77" s="38"/>
      <c r="O77" s="39"/>
      <c r="P77" s="32"/>
      <c r="Q77" s="32"/>
      <c r="R77" s="32"/>
      <c r="S77" s="32"/>
      <c r="T77" s="32"/>
    </row>
    <row r="78" spans="2:20" s="106" customFormat="1">
      <c r="B78" s="183" t="s">
        <v>30</v>
      </c>
      <c r="C78" s="174">
        <v>33695</v>
      </c>
      <c r="D78" s="112" t="s">
        <v>106</v>
      </c>
      <c r="E78" s="101"/>
      <c r="F78" s="110"/>
      <c r="G78" s="110"/>
      <c r="H78" s="110"/>
      <c r="I78" s="110"/>
      <c r="L78" s="34"/>
      <c r="M78" s="36"/>
      <c r="N78" s="38"/>
      <c r="O78" s="39"/>
      <c r="P78" s="32"/>
      <c r="Q78" s="32"/>
      <c r="R78" s="32"/>
      <c r="S78" s="32"/>
      <c r="T78" s="32"/>
    </row>
    <row r="79" spans="2:20" s="106" customFormat="1">
      <c r="B79" s="183" t="s">
        <v>31</v>
      </c>
      <c r="C79" s="174">
        <v>33705</v>
      </c>
      <c r="D79" s="112" t="s">
        <v>108</v>
      </c>
      <c r="E79" s="101"/>
      <c r="F79" s="110"/>
      <c r="G79" s="110"/>
      <c r="H79" s="110"/>
      <c r="I79" s="110"/>
      <c r="L79" s="34"/>
      <c r="M79" s="36"/>
      <c r="N79" s="38"/>
      <c r="O79" s="39"/>
      <c r="P79" s="32"/>
      <c r="Q79" s="32"/>
      <c r="R79" s="32"/>
      <c r="S79" s="32"/>
      <c r="T79" s="32"/>
    </row>
    <row r="80" spans="2:20" s="106" customFormat="1">
      <c r="B80" s="183" t="s">
        <v>32</v>
      </c>
      <c r="C80" s="174">
        <v>33729</v>
      </c>
      <c r="D80" s="112" t="s">
        <v>110</v>
      </c>
      <c r="E80" s="101"/>
      <c r="F80" s="110"/>
      <c r="G80" s="110"/>
      <c r="H80" s="110"/>
      <c r="I80" s="110"/>
      <c r="L80" s="34"/>
      <c r="M80" s="36"/>
      <c r="N80" s="38"/>
      <c r="O80" s="39"/>
      <c r="P80" s="32"/>
      <c r="Q80" s="32"/>
      <c r="R80" s="32"/>
      <c r="S80" s="32"/>
      <c r="T80" s="32"/>
    </row>
    <row r="81" spans="1:20" s="106" customFormat="1">
      <c r="B81" s="183" t="s">
        <v>33</v>
      </c>
      <c r="C81" s="183">
        <v>33751</v>
      </c>
      <c r="D81" s="109" t="s">
        <v>76</v>
      </c>
      <c r="E81" s="101"/>
      <c r="F81" s="110"/>
      <c r="G81" s="110"/>
      <c r="H81" s="110"/>
      <c r="I81" s="110"/>
      <c r="L81" s="34"/>
      <c r="M81" s="36"/>
      <c r="N81" s="38"/>
      <c r="O81" s="39"/>
      <c r="P81" s="32"/>
      <c r="Q81" s="32"/>
      <c r="R81" s="32"/>
      <c r="S81" s="32"/>
      <c r="T81" s="32"/>
    </row>
    <row r="82" spans="1:20" s="106" customFormat="1">
      <c r="B82" s="183" t="s">
        <v>34</v>
      </c>
      <c r="C82" s="174">
        <v>33764</v>
      </c>
      <c r="D82" s="112" t="s">
        <v>114</v>
      </c>
      <c r="E82" s="101"/>
      <c r="F82" s="110"/>
      <c r="G82" s="110"/>
      <c r="H82" s="110"/>
      <c r="I82" s="110"/>
      <c r="L82" s="34"/>
      <c r="M82" s="36"/>
      <c r="N82" s="38"/>
      <c r="O82" s="39"/>
      <c r="P82" s="32"/>
      <c r="Q82" s="32"/>
      <c r="R82" s="32"/>
      <c r="S82" s="32"/>
      <c r="T82" s="32"/>
    </row>
    <row r="83" spans="1:20" s="106" customFormat="1">
      <c r="B83" s="183" t="s">
        <v>35</v>
      </c>
      <c r="C83" s="174">
        <v>33767</v>
      </c>
      <c r="D83" s="112" t="s">
        <v>116</v>
      </c>
      <c r="E83" s="101"/>
      <c r="F83" s="110"/>
      <c r="G83" s="110"/>
      <c r="H83" s="110"/>
      <c r="I83" s="110"/>
      <c r="L83" s="34"/>
      <c r="M83" s="36"/>
      <c r="N83" s="38"/>
      <c r="O83" s="39"/>
      <c r="P83" s="32"/>
      <c r="Q83" s="32"/>
      <c r="R83" s="32"/>
      <c r="S83" s="32"/>
      <c r="T83" s="32"/>
    </row>
    <row r="84" spans="1:20" s="106" customFormat="1">
      <c r="B84" s="183" t="s">
        <v>36</v>
      </c>
      <c r="C84" s="174">
        <v>33771</v>
      </c>
      <c r="D84" s="112" t="s">
        <v>117</v>
      </c>
      <c r="E84" s="101"/>
      <c r="F84" s="110"/>
      <c r="G84" s="110"/>
      <c r="H84" s="110"/>
      <c r="I84" s="110"/>
      <c r="L84" s="34"/>
      <c r="M84" s="36"/>
      <c r="N84" s="38"/>
      <c r="O84" s="39"/>
      <c r="P84" s="32"/>
      <c r="Q84" s="32"/>
      <c r="R84" s="32"/>
      <c r="S84" s="32"/>
      <c r="T84" s="32"/>
    </row>
    <row r="85" spans="1:20" s="106" customFormat="1">
      <c r="B85" s="183" t="s">
        <v>37</v>
      </c>
      <c r="C85" s="183">
        <v>33773</v>
      </c>
      <c r="D85" s="109" t="s">
        <v>79</v>
      </c>
      <c r="E85" s="101"/>
      <c r="F85" s="110"/>
      <c r="G85" s="110"/>
      <c r="H85" s="110"/>
      <c r="I85" s="110"/>
      <c r="L85" s="34"/>
      <c r="M85" s="36"/>
      <c r="N85" s="38"/>
      <c r="O85" s="39"/>
      <c r="P85" s="32"/>
      <c r="Q85" s="32"/>
      <c r="R85" s="32"/>
      <c r="S85" s="32"/>
      <c r="T85" s="32"/>
    </row>
    <row r="86" spans="1:20" s="106" customFormat="1">
      <c r="B86" s="183" t="s">
        <v>38</v>
      </c>
      <c r="C86" s="174">
        <v>33787</v>
      </c>
      <c r="D86" s="112" t="s">
        <v>120</v>
      </c>
      <c r="E86" s="101"/>
      <c r="F86" s="110"/>
      <c r="G86" s="110"/>
      <c r="H86" s="110"/>
      <c r="I86" s="110"/>
      <c r="L86" s="34"/>
      <c r="M86" s="36"/>
      <c r="N86" s="38"/>
      <c r="O86" s="39"/>
      <c r="P86" s="32"/>
      <c r="Q86" s="32"/>
      <c r="R86" s="32"/>
      <c r="S86" s="32"/>
      <c r="T86" s="32"/>
    </row>
    <row r="87" spans="1:20" s="106" customFormat="1">
      <c r="B87" s="183" t="s">
        <v>39</v>
      </c>
      <c r="C87" s="174">
        <v>33794</v>
      </c>
      <c r="D87" s="112" t="s">
        <v>121</v>
      </c>
      <c r="E87" s="101"/>
      <c r="F87" s="110"/>
      <c r="G87" s="110"/>
      <c r="H87" s="110"/>
      <c r="I87" s="110"/>
      <c r="L87" s="34"/>
      <c r="M87" s="36"/>
      <c r="N87" s="38"/>
      <c r="O87" s="39"/>
      <c r="P87" s="32"/>
      <c r="Q87" s="32"/>
      <c r="R87" s="32"/>
      <c r="S87" s="32"/>
      <c r="T87" s="32"/>
    </row>
    <row r="88" spans="1:20" s="106" customFormat="1">
      <c r="B88" s="183" t="s">
        <v>40</v>
      </c>
      <c r="C88" s="174">
        <v>33795</v>
      </c>
      <c r="D88" s="112" t="s">
        <v>122</v>
      </c>
      <c r="E88" s="101"/>
      <c r="F88" s="110"/>
      <c r="G88" s="110"/>
      <c r="H88" s="110"/>
      <c r="I88" s="110"/>
      <c r="L88" s="34"/>
      <c r="M88" s="36"/>
      <c r="N88" s="38"/>
      <c r="O88" s="39"/>
      <c r="P88" s="32"/>
      <c r="Q88" s="32"/>
      <c r="R88" s="32"/>
      <c r="S88" s="32"/>
      <c r="T88" s="32"/>
    </row>
    <row r="89" spans="1:20" s="106" customFormat="1">
      <c r="B89" s="183" t="s">
        <v>41</v>
      </c>
      <c r="C89" s="174">
        <v>33807</v>
      </c>
      <c r="D89" s="112" t="s">
        <v>124</v>
      </c>
      <c r="E89" s="101"/>
      <c r="F89" s="119"/>
      <c r="G89" s="119"/>
      <c r="H89" s="119"/>
      <c r="I89" s="119"/>
      <c r="J89" s="120"/>
      <c r="L89" s="34"/>
      <c r="M89" s="36"/>
      <c r="N89" s="38"/>
      <c r="O89" s="39"/>
      <c r="P89" s="32"/>
      <c r="Q89" s="32"/>
      <c r="R89" s="32"/>
      <c r="S89" s="32"/>
      <c r="T89" s="32"/>
    </row>
    <row r="90" spans="1:20" s="106" customFormat="1">
      <c r="B90" s="183" t="s">
        <v>42</v>
      </c>
      <c r="C90" s="174">
        <v>33815</v>
      </c>
      <c r="D90" s="112" t="s">
        <v>125</v>
      </c>
      <c r="E90" s="101"/>
      <c r="F90" s="119"/>
      <c r="G90" s="119"/>
      <c r="H90" s="119"/>
      <c r="I90" s="119"/>
      <c r="J90" s="120"/>
      <c r="L90" s="34"/>
      <c r="M90" s="36"/>
      <c r="N90" s="38"/>
      <c r="O90" s="39"/>
      <c r="P90" s="26"/>
      <c r="Q90" s="26"/>
      <c r="R90" s="26"/>
      <c r="S90" s="26"/>
      <c r="T90" s="26"/>
    </row>
    <row r="91" spans="1:20" s="106" customFormat="1">
      <c r="B91" s="183" t="s">
        <v>43</v>
      </c>
      <c r="C91" s="183">
        <v>33846</v>
      </c>
      <c r="D91" s="109" t="s">
        <v>84</v>
      </c>
      <c r="E91" s="101"/>
      <c r="F91" s="110"/>
      <c r="G91" s="110"/>
      <c r="H91" s="110"/>
      <c r="I91" s="110"/>
      <c r="L91" s="34"/>
      <c r="M91" s="36"/>
      <c r="N91" s="38"/>
      <c r="O91" s="39"/>
      <c r="P91" s="26"/>
      <c r="Q91" s="26"/>
      <c r="R91" s="26"/>
      <c r="S91" s="26"/>
      <c r="T91" s="26"/>
    </row>
    <row r="92" spans="1:20" s="106" customFormat="1">
      <c r="B92" s="121"/>
      <c r="C92" s="122"/>
      <c r="D92" s="115"/>
      <c r="E92" s="143"/>
      <c r="F92" s="116"/>
      <c r="G92" s="116"/>
      <c r="H92" s="116"/>
      <c r="I92" s="116"/>
      <c r="L92" s="34"/>
      <c r="M92" s="36"/>
      <c r="N92" s="38"/>
      <c r="O92" s="39"/>
      <c r="P92" s="32"/>
      <c r="Q92" s="32"/>
      <c r="R92" s="32"/>
      <c r="S92" s="32"/>
      <c r="T92" s="32"/>
    </row>
    <row r="93" spans="1:20" s="106" customFormat="1">
      <c r="B93" s="121"/>
      <c r="C93" s="122"/>
      <c r="D93" s="115"/>
      <c r="E93" s="143"/>
      <c r="F93" s="116"/>
      <c r="G93" s="116"/>
      <c r="H93" s="116"/>
      <c r="I93" s="116"/>
    </row>
    <row r="94" spans="1:20" s="106" customFormat="1">
      <c r="A94" s="34"/>
      <c r="B94" s="36"/>
      <c r="C94" s="36"/>
      <c r="D94" s="25"/>
      <c r="E94" s="53"/>
      <c r="F94" s="34"/>
      <c r="G94" s="34"/>
      <c r="H94" s="34"/>
      <c r="I94" s="34"/>
    </row>
    <row r="95" spans="1:20" s="106" customFormat="1">
      <c r="A95" s="34"/>
      <c r="B95" s="36"/>
      <c r="C95" s="36"/>
      <c r="D95" s="25"/>
      <c r="E95" s="53"/>
      <c r="F95" s="34"/>
      <c r="G95" s="34"/>
      <c r="H95" s="34"/>
      <c r="I95" s="34"/>
    </row>
    <row r="96" spans="1:20" s="106" customFormat="1">
      <c r="A96" s="34"/>
      <c r="B96" s="36"/>
      <c r="C96" s="36"/>
      <c r="D96" s="25"/>
      <c r="E96" s="53"/>
      <c r="F96" s="34"/>
      <c r="G96" s="34"/>
      <c r="H96" s="34"/>
      <c r="I96" s="34"/>
    </row>
    <row r="97" spans="1:9" s="106" customFormat="1">
      <c r="A97" s="19"/>
      <c r="B97" s="21"/>
      <c r="C97" s="18"/>
      <c r="D97" s="33"/>
      <c r="E97" s="21"/>
      <c r="F97" s="19"/>
      <c r="G97" s="19"/>
      <c r="H97" s="19"/>
      <c r="I97" s="19"/>
    </row>
    <row r="98" spans="1:9" s="106" customFormat="1">
      <c r="A98" s="21"/>
      <c r="B98" s="100" t="s">
        <v>1</v>
      </c>
      <c r="C98" s="102" t="s">
        <v>2</v>
      </c>
      <c r="D98" s="102" t="s">
        <v>3</v>
      </c>
      <c r="E98" s="22"/>
      <c r="F98" s="22"/>
      <c r="G98" s="22"/>
      <c r="H98" s="23"/>
      <c r="I98" s="23"/>
    </row>
    <row r="99" spans="1:9" s="106" customFormat="1">
      <c r="A99" s="19"/>
      <c r="B99" s="107" t="s">
        <v>4</v>
      </c>
      <c r="C99" s="181">
        <v>33421</v>
      </c>
      <c r="D99" s="182" t="s">
        <v>128</v>
      </c>
      <c r="E99" s="145"/>
      <c r="F99" s="29"/>
      <c r="G99" s="28"/>
      <c r="H99" s="28"/>
      <c r="I99" s="28"/>
    </row>
    <row r="100" spans="1:9" s="106" customFormat="1">
      <c r="A100" s="19"/>
      <c r="B100" s="118" t="s">
        <v>5</v>
      </c>
      <c r="C100" s="181">
        <v>33424</v>
      </c>
      <c r="D100" s="182" t="s">
        <v>129</v>
      </c>
      <c r="E100" s="145"/>
      <c r="F100" s="29"/>
      <c r="G100" s="28"/>
      <c r="H100" s="28"/>
      <c r="I100" s="28"/>
    </row>
    <row r="101" spans="1:9" s="106" customFormat="1">
      <c r="A101" s="19"/>
      <c r="B101" s="107" t="s">
        <v>6</v>
      </c>
      <c r="C101" s="181">
        <v>33486</v>
      </c>
      <c r="D101" s="182" t="s">
        <v>130</v>
      </c>
      <c r="E101" s="145"/>
      <c r="F101" s="29"/>
      <c r="G101" s="28"/>
      <c r="H101" s="28"/>
      <c r="I101" s="28"/>
    </row>
    <row r="102" spans="1:9" s="106" customFormat="1">
      <c r="A102" s="19"/>
      <c r="B102" s="118" t="s">
        <v>7</v>
      </c>
      <c r="C102" s="181">
        <v>33504</v>
      </c>
      <c r="D102" s="182" t="s">
        <v>131</v>
      </c>
      <c r="E102" s="145"/>
      <c r="F102" s="29"/>
      <c r="G102" s="28"/>
      <c r="H102" s="28"/>
      <c r="I102" s="28"/>
    </row>
    <row r="103" spans="1:9" s="106" customFormat="1">
      <c r="A103" s="19"/>
      <c r="B103" s="107" t="s">
        <v>8</v>
      </c>
      <c r="C103" s="181">
        <v>33510</v>
      </c>
      <c r="D103" s="182" t="s">
        <v>132</v>
      </c>
      <c r="E103" s="145"/>
      <c r="F103" s="29"/>
      <c r="G103" s="28"/>
      <c r="H103" s="28"/>
      <c r="I103" s="28"/>
    </row>
    <row r="104" spans="1:9" s="106" customFormat="1">
      <c r="A104" s="19"/>
      <c r="B104" s="118" t="s">
        <v>9</v>
      </c>
      <c r="C104" s="181">
        <v>33520</v>
      </c>
      <c r="D104" s="182" t="s">
        <v>133</v>
      </c>
      <c r="E104" s="145"/>
      <c r="F104" s="29"/>
      <c r="G104" s="28"/>
      <c r="H104" s="28"/>
      <c r="I104" s="28"/>
    </row>
    <row r="105" spans="1:9" s="106" customFormat="1">
      <c r="A105" s="19"/>
      <c r="B105" s="107" t="s">
        <v>10</v>
      </c>
      <c r="C105" s="181">
        <v>33540</v>
      </c>
      <c r="D105" s="182" t="s">
        <v>134</v>
      </c>
      <c r="E105" s="145"/>
      <c r="F105" s="29"/>
      <c r="G105" s="28"/>
      <c r="H105" s="28"/>
      <c r="I105" s="28"/>
    </row>
    <row r="106" spans="1:9" s="106" customFormat="1">
      <c r="A106" s="19"/>
      <c r="B106" s="118" t="s">
        <v>11</v>
      </c>
      <c r="C106" s="181">
        <v>33542</v>
      </c>
      <c r="D106" s="182" t="s">
        <v>135</v>
      </c>
      <c r="E106" s="145"/>
      <c r="F106" s="29"/>
      <c r="G106" s="28"/>
      <c r="H106" s="28"/>
      <c r="I106" s="28"/>
    </row>
    <row r="107" spans="1:9" s="106" customFormat="1">
      <c r="A107" s="19"/>
      <c r="B107" s="107" t="s">
        <v>12</v>
      </c>
      <c r="C107" s="181">
        <v>33554</v>
      </c>
      <c r="D107" s="182" t="s">
        <v>136</v>
      </c>
      <c r="E107" s="145"/>
      <c r="F107" s="29"/>
      <c r="G107" s="28"/>
      <c r="H107" s="28"/>
      <c r="I107" s="28"/>
    </row>
    <row r="108" spans="1:9" s="106" customFormat="1">
      <c r="A108" s="19"/>
      <c r="B108" s="118" t="s">
        <v>13</v>
      </c>
      <c r="C108" s="181">
        <v>33564</v>
      </c>
      <c r="D108" s="182" t="s">
        <v>137</v>
      </c>
      <c r="E108" s="23"/>
      <c r="F108" s="28"/>
      <c r="G108" s="28"/>
      <c r="H108" s="28"/>
      <c r="I108" s="28"/>
    </row>
    <row r="109" spans="1:9" s="106" customFormat="1">
      <c r="A109" s="19"/>
      <c r="B109" s="107" t="s">
        <v>14</v>
      </c>
      <c r="C109" s="181">
        <v>33608</v>
      </c>
      <c r="D109" s="182" t="s">
        <v>138</v>
      </c>
      <c r="E109" s="145"/>
      <c r="F109" s="29"/>
      <c r="G109" s="28"/>
      <c r="H109" s="28"/>
      <c r="I109" s="28"/>
    </row>
    <row r="110" spans="1:9" s="106" customFormat="1">
      <c r="A110" s="19"/>
      <c r="B110" s="118" t="s">
        <v>15</v>
      </c>
      <c r="C110" s="181">
        <v>33615</v>
      </c>
      <c r="D110" s="182" t="s">
        <v>139</v>
      </c>
      <c r="E110" s="145"/>
      <c r="F110" s="29"/>
      <c r="G110" s="28"/>
      <c r="H110" s="28"/>
      <c r="I110" s="28"/>
    </row>
    <row r="111" spans="1:9" s="106" customFormat="1">
      <c r="A111" s="19"/>
      <c r="B111" s="107" t="s">
        <v>16</v>
      </c>
      <c r="C111" s="181">
        <v>33617</v>
      </c>
      <c r="D111" s="182" t="s">
        <v>140</v>
      </c>
      <c r="E111" s="145"/>
      <c r="F111" s="29"/>
      <c r="G111" s="28"/>
      <c r="H111" s="28"/>
      <c r="I111" s="28"/>
    </row>
    <row r="112" spans="1:9" s="106" customFormat="1">
      <c r="A112" s="19"/>
      <c r="B112" s="118" t="s">
        <v>17</v>
      </c>
      <c r="C112" s="181">
        <v>33623</v>
      </c>
      <c r="D112" s="182" t="s">
        <v>141</v>
      </c>
      <c r="E112" s="145"/>
      <c r="F112" s="29"/>
      <c r="G112" s="28"/>
      <c r="H112" s="28"/>
      <c r="I112" s="28"/>
    </row>
    <row r="113" spans="1:9" s="106" customFormat="1">
      <c r="A113" s="19"/>
      <c r="B113" s="107" t="s">
        <v>18</v>
      </c>
      <c r="C113" s="181">
        <v>33659</v>
      </c>
      <c r="D113" s="112" t="s">
        <v>142</v>
      </c>
      <c r="E113" s="145"/>
      <c r="F113" s="29"/>
      <c r="G113" s="28"/>
      <c r="H113" s="28"/>
      <c r="I113" s="28"/>
    </row>
    <row r="114" spans="1:9" s="106" customFormat="1">
      <c r="A114" s="19"/>
      <c r="B114" s="118" t="s">
        <v>19</v>
      </c>
      <c r="C114" s="181">
        <v>33684</v>
      </c>
      <c r="D114" s="112" t="s">
        <v>143</v>
      </c>
      <c r="E114" s="145"/>
      <c r="F114" s="29"/>
      <c r="G114" s="28"/>
      <c r="H114" s="28"/>
      <c r="I114" s="28"/>
    </row>
    <row r="115" spans="1:9" s="106" customFormat="1">
      <c r="A115" s="19"/>
      <c r="B115" s="107" t="s">
        <v>20</v>
      </c>
      <c r="C115" s="181">
        <v>33690</v>
      </c>
      <c r="D115" s="112" t="s">
        <v>144</v>
      </c>
      <c r="E115" s="145"/>
      <c r="F115" s="29"/>
      <c r="G115" s="28"/>
      <c r="H115" s="28"/>
      <c r="I115" s="28"/>
    </row>
    <row r="116" spans="1:9" s="106" customFormat="1">
      <c r="A116" s="19"/>
      <c r="B116" s="118" t="s">
        <v>21</v>
      </c>
      <c r="C116" s="181">
        <v>33699</v>
      </c>
      <c r="D116" s="112" t="s">
        <v>145</v>
      </c>
      <c r="E116" s="145"/>
      <c r="F116" s="29"/>
      <c r="G116" s="28"/>
      <c r="H116" s="28"/>
      <c r="I116" s="28"/>
    </row>
    <row r="117" spans="1:9" s="106" customFormat="1">
      <c r="A117" s="19"/>
      <c r="B117" s="107" t="s">
        <v>22</v>
      </c>
      <c r="C117" s="181">
        <v>33702</v>
      </c>
      <c r="D117" s="112" t="s">
        <v>146</v>
      </c>
      <c r="E117" s="145"/>
      <c r="F117" s="29"/>
      <c r="G117" s="28"/>
      <c r="H117" s="28"/>
      <c r="I117" s="28"/>
    </row>
    <row r="118" spans="1:9" s="106" customFormat="1">
      <c r="A118" s="19"/>
      <c r="B118" s="118" t="s">
        <v>23</v>
      </c>
      <c r="C118" s="181">
        <v>33707</v>
      </c>
      <c r="D118" s="112" t="s">
        <v>147</v>
      </c>
      <c r="E118" s="145"/>
      <c r="F118" s="29"/>
      <c r="G118" s="28"/>
      <c r="H118" s="28"/>
      <c r="I118" s="28"/>
    </row>
    <row r="119" spans="1:9" s="106" customFormat="1">
      <c r="A119" s="19"/>
      <c r="B119" s="107" t="s">
        <v>24</v>
      </c>
      <c r="C119" s="181">
        <v>33709</v>
      </c>
      <c r="D119" s="112" t="s">
        <v>148</v>
      </c>
      <c r="E119" s="145"/>
      <c r="F119" s="29"/>
      <c r="G119" s="28"/>
      <c r="H119" s="28"/>
      <c r="I119" s="28"/>
    </row>
    <row r="120" spans="1:9" s="106" customFormat="1">
      <c r="A120" s="19"/>
      <c r="B120" s="118" t="s">
        <v>25</v>
      </c>
      <c r="C120" s="181">
        <v>33725</v>
      </c>
      <c r="D120" s="112" t="s">
        <v>149</v>
      </c>
      <c r="E120" s="145"/>
      <c r="F120" s="29"/>
      <c r="G120" s="28"/>
      <c r="H120" s="28"/>
      <c r="I120" s="28"/>
    </row>
    <row r="121" spans="1:9" s="106" customFormat="1">
      <c r="A121" s="19"/>
      <c r="B121" s="107" t="s">
        <v>26</v>
      </c>
      <c r="C121" s="181">
        <v>33726</v>
      </c>
      <c r="D121" s="112" t="s">
        <v>150</v>
      </c>
      <c r="E121" s="145"/>
      <c r="F121" s="29"/>
      <c r="G121" s="28"/>
      <c r="H121" s="28"/>
      <c r="I121" s="28"/>
    </row>
    <row r="122" spans="1:9" s="106" customFormat="1">
      <c r="A122" s="19"/>
      <c r="B122" s="118" t="s">
        <v>27</v>
      </c>
      <c r="C122" s="181">
        <v>33792</v>
      </c>
      <c r="D122" s="112" t="s">
        <v>151</v>
      </c>
      <c r="E122" s="145"/>
      <c r="F122" s="29"/>
      <c r="G122" s="28"/>
      <c r="H122" s="28"/>
      <c r="I122" s="28"/>
    </row>
    <row r="123" spans="1:9" s="106" customFormat="1">
      <c r="A123" s="19"/>
      <c r="B123" s="107" t="s">
        <v>28</v>
      </c>
      <c r="C123" s="181">
        <v>33808</v>
      </c>
      <c r="D123" s="112" t="s">
        <v>152</v>
      </c>
      <c r="E123" s="145"/>
      <c r="F123" s="29"/>
      <c r="G123" s="28"/>
      <c r="H123" s="28"/>
      <c r="I123" s="28"/>
    </row>
    <row r="124" spans="1:9" s="106" customFormat="1">
      <c r="A124" s="19"/>
      <c r="B124" s="118" t="s">
        <v>29</v>
      </c>
      <c r="C124" s="181">
        <v>33838</v>
      </c>
      <c r="D124" s="112" t="s">
        <v>153</v>
      </c>
      <c r="E124" s="145"/>
      <c r="F124" s="29"/>
      <c r="G124" s="28"/>
      <c r="H124" s="28"/>
      <c r="I124" s="28"/>
    </row>
    <row r="125" spans="1:9" s="106" customFormat="1">
      <c r="A125" s="19"/>
      <c r="B125" s="107" t="s">
        <v>30</v>
      </c>
      <c r="C125" s="181">
        <v>33847</v>
      </c>
      <c r="D125" s="112" t="s">
        <v>154</v>
      </c>
      <c r="E125" s="145"/>
      <c r="F125" s="29"/>
      <c r="G125" s="28"/>
      <c r="H125" s="28"/>
      <c r="I125" s="28"/>
    </row>
    <row r="126" spans="1:9" s="106" customFormat="1">
      <c r="A126" s="19"/>
      <c r="B126" s="118" t="s">
        <v>31</v>
      </c>
      <c r="C126" s="181">
        <v>33849</v>
      </c>
      <c r="D126" s="112" t="s">
        <v>155</v>
      </c>
      <c r="E126" s="145"/>
      <c r="F126" s="29"/>
      <c r="G126" s="28"/>
      <c r="H126" s="28"/>
      <c r="I126" s="28"/>
    </row>
    <row r="127" spans="1:9" s="106" customFormat="1">
      <c r="A127" s="19"/>
      <c r="B127" s="107" t="s">
        <v>32</v>
      </c>
      <c r="C127" s="181">
        <v>33868</v>
      </c>
      <c r="D127" s="112" t="s">
        <v>156</v>
      </c>
      <c r="E127" s="145"/>
      <c r="F127" s="29"/>
      <c r="G127" s="28"/>
      <c r="H127" s="28"/>
      <c r="I127" s="28"/>
    </row>
    <row r="128" spans="1:9" s="106" customFormat="1">
      <c r="B128" s="121"/>
      <c r="C128" s="122"/>
      <c r="D128" s="115"/>
      <c r="E128" s="143"/>
      <c r="F128" s="116"/>
      <c r="G128" s="116"/>
      <c r="H128" s="116"/>
      <c r="I128" s="116"/>
    </row>
    <row r="129" spans="2:27" s="106" customFormat="1">
      <c r="B129" s="121"/>
      <c r="C129" s="122"/>
      <c r="D129" s="115"/>
      <c r="E129" s="143"/>
      <c r="F129" s="116"/>
      <c r="G129" s="116"/>
      <c r="H129" s="116"/>
      <c r="I129" s="116"/>
    </row>
    <row r="130" spans="2:27" s="106" customFormat="1">
      <c r="B130" s="121"/>
      <c r="C130" s="122"/>
      <c r="D130" s="115"/>
      <c r="E130" s="143"/>
      <c r="F130" s="116"/>
      <c r="G130" s="116"/>
      <c r="H130" s="116"/>
      <c r="I130" s="116"/>
    </row>
    <row r="131" spans="2:27" s="106" customFormat="1">
      <c r="B131" s="121"/>
      <c r="C131" s="122"/>
      <c r="D131" s="115"/>
      <c r="E131" s="143"/>
      <c r="F131" s="116"/>
      <c r="G131" s="116"/>
      <c r="H131" s="116"/>
      <c r="I131" s="116"/>
    </row>
    <row r="132" spans="2:27" s="117" customFormat="1">
      <c r="C132" s="93"/>
      <c r="D132" s="94"/>
      <c r="E132" s="143"/>
      <c r="F132" s="95"/>
      <c r="G132" s="95"/>
      <c r="L132" s="57"/>
      <c r="M132" s="57"/>
      <c r="N132" s="56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</row>
    <row r="133" spans="2:27" s="117" customFormat="1">
      <c r="C133" s="96"/>
      <c r="D133" s="94"/>
      <c r="E133" s="143"/>
      <c r="F133" s="95"/>
      <c r="G133" s="95"/>
      <c r="L133" s="57"/>
      <c r="M133" s="44"/>
      <c r="N133" s="55"/>
      <c r="O133" s="44"/>
      <c r="P133" s="44"/>
      <c r="Q133" s="44"/>
      <c r="R133" s="44"/>
      <c r="S133" s="44"/>
      <c r="T133" s="44"/>
      <c r="U133" s="57"/>
      <c r="V133" s="57"/>
      <c r="W133" s="57"/>
      <c r="X133" s="57"/>
      <c r="Y133" s="57"/>
      <c r="Z133" s="57"/>
      <c r="AA133" s="65" t="s">
        <v>647</v>
      </c>
    </row>
    <row r="134" spans="2:27" s="117" customFormat="1">
      <c r="C134" s="96"/>
      <c r="D134" s="94"/>
      <c r="E134" s="143"/>
      <c r="F134" s="95"/>
      <c r="G134" s="95"/>
      <c r="L134" s="57"/>
      <c r="M134" s="44"/>
      <c r="N134" s="55"/>
      <c r="O134" s="44"/>
      <c r="P134" s="44"/>
      <c r="Q134" s="44"/>
      <c r="R134" s="44"/>
      <c r="S134" s="44"/>
      <c r="T134" s="44"/>
      <c r="U134" s="57"/>
      <c r="V134" s="57"/>
      <c r="W134" s="57"/>
      <c r="X134" s="57"/>
      <c r="Y134" s="57"/>
      <c r="Z134" s="57"/>
      <c r="AA134" s="57"/>
    </row>
    <row r="135" spans="2:27" s="125" customFormat="1">
      <c r="B135" s="102" t="s">
        <v>1</v>
      </c>
      <c r="C135" s="102" t="s">
        <v>2</v>
      </c>
      <c r="D135" s="102" t="s">
        <v>0</v>
      </c>
      <c r="E135" s="101"/>
      <c r="F135" s="123"/>
      <c r="G135" s="123"/>
      <c r="H135" s="123"/>
      <c r="I135" s="124"/>
      <c r="L135" s="57"/>
      <c r="M135" s="44"/>
      <c r="N135" s="55"/>
      <c r="O135" s="44"/>
      <c r="P135" s="44"/>
      <c r="Q135" s="44"/>
      <c r="R135" s="44"/>
      <c r="S135" s="44"/>
      <c r="T135" s="44"/>
      <c r="U135" s="57"/>
      <c r="V135" s="57"/>
      <c r="W135" s="57"/>
      <c r="X135" s="57"/>
      <c r="Y135" s="57"/>
      <c r="Z135" s="57"/>
      <c r="AA135" s="57"/>
    </row>
    <row r="136" spans="2:27" s="125" customFormat="1">
      <c r="B136" s="102">
        <v>1</v>
      </c>
      <c r="C136" s="174">
        <v>33435</v>
      </c>
      <c r="D136" s="112" t="s">
        <v>210</v>
      </c>
      <c r="E136" s="101"/>
      <c r="F136" s="110"/>
      <c r="G136" s="110"/>
      <c r="H136" s="124"/>
      <c r="I136" s="124"/>
      <c r="L136" s="44"/>
      <c r="M136" s="151"/>
      <c r="N136" s="151"/>
      <c r="O136" s="151"/>
      <c r="P136" s="60"/>
      <c r="Q136" s="60"/>
      <c r="R136" s="60"/>
      <c r="S136" s="60"/>
      <c r="T136" s="44"/>
      <c r="U136" s="44"/>
      <c r="V136" s="44"/>
      <c r="W136" s="44"/>
      <c r="X136" s="44"/>
      <c r="Y136" s="44"/>
      <c r="Z136" s="44"/>
      <c r="AA136" s="44"/>
    </row>
    <row r="137" spans="2:27" s="125" customFormat="1">
      <c r="B137" s="102">
        <v>2</v>
      </c>
      <c r="C137" s="174">
        <v>33436</v>
      </c>
      <c r="D137" s="112" t="s">
        <v>159</v>
      </c>
      <c r="E137" s="101"/>
      <c r="F137" s="110"/>
      <c r="G137" s="110"/>
      <c r="H137" s="124"/>
      <c r="I137" s="124"/>
      <c r="L137" s="44"/>
      <c r="M137" s="52"/>
      <c r="N137" s="54"/>
      <c r="O137" s="135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</row>
    <row r="138" spans="2:27" s="125" customFormat="1">
      <c r="B138" s="102">
        <v>3</v>
      </c>
      <c r="C138" s="174">
        <v>33463</v>
      </c>
      <c r="D138" s="112" t="s">
        <v>161</v>
      </c>
      <c r="E138" s="101"/>
      <c r="F138" s="110"/>
      <c r="G138" s="110"/>
      <c r="H138" s="124"/>
      <c r="I138" s="124"/>
      <c r="L138" s="44"/>
      <c r="M138" s="52"/>
      <c r="N138" s="54"/>
      <c r="O138" s="152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</row>
    <row r="139" spans="2:27" s="125" customFormat="1">
      <c r="B139" s="102">
        <v>4</v>
      </c>
      <c r="C139" s="174">
        <v>33467</v>
      </c>
      <c r="D139" s="112" t="s">
        <v>162</v>
      </c>
      <c r="E139" s="101"/>
      <c r="F139" s="110"/>
      <c r="G139" s="110"/>
      <c r="H139" s="124"/>
      <c r="I139" s="124"/>
      <c r="L139" s="44"/>
      <c r="M139" s="52"/>
      <c r="N139" s="54"/>
      <c r="O139" s="135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</row>
    <row r="140" spans="2:27" s="125" customFormat="1">
      <c r="B140" s="102">
        <v>5</v>
      </c>
      <c r="C140" s="174">
        <v>33476</v>
      </c>
      <c r="D140" s="112" t="s">
        <v>163</v>
      </c>
      <c r="E140" s="101"/>
      <c r="F140" s="110"/>
      <c r="G140" s="110"/>
      <c r="H140" s="124"/>
      <c r="I140" s="124"/>
      <c r="L140" s="44"/>
      <c r="M140" s="52"/>
      <c r="N140" s="54"/>
      <c r="O140" s="135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</row>
    <row r="141" spans="2:27" s="125" customFormat="1">
      <c r="B141" s="102">
        <v>6</v>
      </c>
      <c r="C141" s="174">
        <v>33503</v>
      </c>
      <c r="D141" s="112" t="s">
        <v>164</v>
      </c>
      <c r="E141" s="101"/>
      <c r="F141" s="110"/>
      <c r="G141" s="110"/>
      <c r="H141" s="124"/>
      <c r="I141" s="124"/>
      <c r="L141" s="44"/>
      <c r="M141" s="52"/>
      <c r="N141" s="54"/>
      <c r="O141" s="135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</row>
    <row r="142" spans="2:27" s="125" customFormat="1">
      <c r="B142" s="102">
        <v>7</v>
      </c>
      <c r="C142" s="174">
        <v>33514</v>
      </c>
      <c r="D142" s="112" t="s">
        <v>165</v>
      </c>
      <c r="E142" s="101"/>
      <c r="F142" s="110"/>
      <c r="G142" s="110"/>
      <c r="H142" s="124"/>
      <c r="I142" s="124"/>
      <c r="L142" s="44"/>
      <c r="M142" s="52"/>
      <c r="N142" s="54"/>
      <c r="O142" s="135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</row>
    <row r="143" spans="2:27" s="125" customFormat="1">
      <c r="B143" s="102">
        <v>8</v>
      </c>
      <c r="C143" s="174">
        <v>33539</v>
      </c>
      <c r="D143" s="112" t="s">
        <v>166</v>
      </c>
      <c r="E143" s="101"/>
      <c r="F143" s="110"/>
      <c r="G143" s="110"/>
      <c r="H143" s="124"/>
      <c r="I143" s="124"/>
      <c r="L143" s="44"/>
      <c r="M143" s="52"/>
      <c r="N143" s="54"/>
      <c r="O143" s="135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</row>
    <row r="144" spans="2:27" s="125" customFormat="1">
      <c r="B144" s="102">
        <v>9</v>
      </c>
      <c r="C144" s="174">
        <v>33546</v>
      </c>
      <c r="D144" s="112" t="s">
        <v>167</v>
      </c>
      <c r="E144" s="101"/>
      <c r="F144" s="110"/>
      <c r="G144" s="110"/>
      <c r="H144" s="124"/>
      <c r="I144" s="124"/>
      <c r="L144" s="44"/>
      <c r="M144" s="52"/>
      <c r="N144" s="54"/>
      <c r="O144" s="135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</row>
    <row r="145" spans="2:27" s="125" customFormat="1">
      <c r="B145" s="102">
        <v>10</v>
      </c>
      <c r="C145" s="174">
        <v>33585</v>
      </c>
      <c r="D145" s="112" t="s">
        <v>174</v>
      </c>
      <c r="E145" s="101"/>
      <c r="F145" s="110"/>
      <c r="G145" s="110"/>
      <c r="H145" s="124"/>
      <c r="I145" s="124"/>
      <c r="L145" s="44"/>
      <c r="M145" s="52"/>
      <c r="N145" s="54"/>
      <c r="O145" s="135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</row>
    <row r="146" spans="2:27" s="125" customFormat="1">
      <c r="B146" s="102">
        <v>11</v>
      </c>
      <c r="C146" s="174">
        <v>33611</v>
      </c>
      <c r="D146" s="112" t="s">
        <v>177</v>
      </c>
      <c r="E146" s="101"/>
      <c r="F146" s="110"/>
      <c r="G146" s="110"/>
      <c r="H146" s="124"/>
      <c r="I146" s="124"/>
      <c r="L146" s="44"/>
      <c r="M146" s="52"/>
      <c r="N146" s="54"/>
      <c r="O146" s="135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</row>
    <row r="147" spans="2:27" s="125" customFormat="1">
      <c r="B147" s="102">
        <v>12</v>
      </c>
      <c r="C147" s="174">
        <v>33658</v>
      </c>
      <c r="D147" s="112" t="s">
        <v>635</v>
      </c>
      <c r="E147" s="101"/>
      <c r="F147" s="110"/>
      <c r="G147" s="110"/>
      <c r="H147" s="124"/>
      <c r="I147" s="124"/>
      <c r="L147" s="44"/>
      <c r="M147" s="52"/>
      <c r="N147" s="54"/>
      <c r="O147" s="135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</row>
    <row r="148" spans="2:27" s="125" customFormat="1">
      <c r="B148" s="102">
        <v>13</v>
      </c>
      <c r="C148" s="174">
        <v>33660</v>
      </c>
      <c r="D148" s="112" t="s">
        <v>281</v>
      </c>
      <c r="E148" s="101"/>
      <c r="F148" s="110"/>
      <c r="G148" s="110"/>
      <c r="H148" s="124"/>
      <c r="I148" s="124"/>
      <c r="L148" s="44"/>
      <c r="M148" s="52"/>
      <c r="N148" s="54"/>
      <c r="O148" s="135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</row>
    <row r="149" spans="2:27" s="125" customFormat="1">
      <c r="B149" s="102">
        <v>14</v>
      </c>
      <c r="C149" s="174">
        <v>33673</v>
      </c>
      <c r="D149" s="112" t="s">
        <v>180</v>
      </c>
      <c r="E149" s="101"/>
      <c r="F149" s="110"/>
      <c r="G149" s="110"/>
      <c r="H149" s="124"/>
      <c r="I149" s="124"/>
      <c r="L149" s="44"/>
      <c r="M149" s="52"/>
      <c r="N149" s="54"/>
      <c r="O149" s="135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</row>
    <row r="150" spans="2:27" s="125" customFormat="1">
      <c r="B150" s="102">
        <v>15</v>
      </c>
      <c r="C150" s="174">
        <v>33680</v>
      </c>
      <c r="D150" s="112" t="s">
        <v>181</v>
      </c>
      <c r="E150" s="101"/>
      <c r="F150" s="110"/>
      <c r="G150" s="110"/>
      <c r="H150" s="124"/>
      <c r="I150" s="124"/>
      <c r="L150" s="44"/>
      <c r="M150" s="52"/>
      <c r="N150" s="54"/>
      <c r="O150" s="135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</row>
    <row r="151" spans="2:27" s="125" customFormat="1">
      <c r="B151" s="102">
        <v>16</v>
      </c>
      <c r="C151" s="174">
        <v>33679</v>
      </c>
      <c r="D151" s="112" t="s">
        <v>283</v>
      </c>
      <c r="E151" s="101"/>
      <c r="F151" s="110"/>
      <c r="G151" s="110"/>
      <c r="H151" s="124"/>
      <c r="I151" s="124"/>
      <c r="L151" s="44"/>
      <c r="M151" s="52"/>
      <c r="N151" s="54"/>
      <c r="O151" s="135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</row>
    <row r="152" spans="2:27" s="117" customFormat="1">
      <c r="B152" s="102">
        <v>17</v>
      </c>
      <c r="C152" s="174">
        <v>33682</v>
      </c>
      <c r="D152" s="112" t="s">
        <v>235</v>
      </c>
      <c r="E152" s="101"/>
      <c r="F152" s="110"/>
      <c r="G152" s="124"/>
      <c r="H152" s="124"/>
      <c r="I152" s="124"/>
      <c r="L152" s="44"/>
      <c r="M152" s="52"/>
      <c r="N152" s="54"/>
      <c r="O152" s="135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</row>
    <row r="153" spans="2:27" s="125" customFormat="1">
      <c r="B153" s="102">
        <v>18</v>
      </c>
      <c r="C153" s="174">
        <v>33685</v>
      </c>
      <c r="D153" s="112" t="s">
        <v>182</v>
      </c>
      <c r="E153" s="101"/>
      <c r="F153" s="110"/>
      <c r="G153" s="110"/>
      <c r="H153" s="124"/>
      <c r="I153" s="124"/>
      <c r="L153" s="57"/>
      <c r="M153" s="52"/>
      <c r="N153" s="54"/>
      <c r="O153" s="135"/>
      <c r="P153" s="44"/>
      <c r="Q153" s="44"/>
      <c r="R153" s="44"/>
      <c r="S153" s="44"/>
      <c r="T153" s="44"/>
      <c r="U153" s="57"/>
      <c r="V153" s="57"/>
      <c r="W153" s="57"/>
      <c r="X153" s="57"/>
      <c r="Y153" s="57"/>
      <c r="Z153" s="57"/>
      <c r="AA153" s="57"/>
    </row>
    <row r="154" spans="2:27" s="125" customFormat="1">
      <c r="B154" s="102">
        <v>19</v>
      </c>
      <c r="C154" s="174">
        <v>33691</v>
      </c>
      <c r="D154" s="112" t="s">
        <v>331</v>
      </c>
      <c r="E154" s="101"/>
      <c r="F154" s="110"/>
      <c r="G154" s="110"/>
      <c r="H154" s="124"/>
      <c r="I154" s="124"/>
      <c r="L154" s="44"/>
      <c r="M154" s="52"/>
      <c r="N154" s="54"/>
      <c r="O154" s="135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</row>
    <row r="155" spans="2:27" s="125" customFormat="1">
      <c r="B155" s="102">
        <v>20</v>
      </c>
      <c r="C155" s="174">
        <v>33700</v>
      </c>
      <c r="D155" s="112" t="s">
        <v>183</v>
      </c>
      <c r="E155" s="101"/>
      <c r="F155" s="110"/>
      <c r="G155" s="110"/>
      <c r="H155" s="124"/>
      <c r="I155" s="124"/>
      <c r="L155" s="44"/>
      <c r="M155" s="52"/>
      <c r="N155" s="54"/>
      <c r="O155" s="135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</row>
    <row r="156" spans="2:27" s="125" customFormat="1">
      <c r="B156" s="102">
        <v>21</v>
      </c>
      <c r="C156" s="174">
        <v>33701</v>
      </c>
      <c r="D156" s="112" t="s">
        <v>284</v>
      </c>
      <c r="E156" s="101"/>
      <c r="F156" s="110"/>
      <c r="G156" s="110"/>
      <c r="H156" s="124"/>
      <c r="I156" s="124"/>
      <c r="L156" s="44"/>
      <c r="M156" s="52"/>
      <c r="N156" s="54"/>
      <c r="O156" s="135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</row>
    <row r="157" spans="2:27" s="125" customFormat="1">
      <c r="B157" s="102">
        <v>22</v>
      </c>
      <c r="C157" s="174">
        <v>33710</v>
      </c>
      <c r="D157" s="112" t="s">
        <v>184</v>
      </c>
      <c r="E157" s="101"/>
      <c r="F157" s="110"/>
      <c r="G157" s="110"/>
      <c r="H157" s="124"/>
      <c r="I157" s="124"/>
      <c r="L157" s="44"/>
      <c r="M157" s="52"/>
      <c r="N157" s="54"/>
      <c r="O157" s="135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</row>
    <row r="158" spans="2:27" s="125" customFormat="1">
      <c r="B158" s="102">
        <v>23</v>
      </c>
      <c r="C158" s="174">
        <v>33717</v>
      </c>
      <c r="D158" s="112" t="s">
        <v>239</v>
      </c>
      <c r="E158" s="101"/>
      <c r="F158" s="110"/>
      <c r="G158" s="110"/>
      <c r="H158" s="124"/>
      <c r="I158" s="124"/>
      <c r="L158" s="44"/>
      <c r="M158" s="52"/>
      <c r="N158" s="54"/>
      <c r="O158" s="135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</row>
    <row r="159" spans="2:27" s="125" customFormat="1">
      <c r="B159" s="102">
        <v>24</v>
      </c>
      <c r="C159" s="174">
        <v>33728</v>
      </c>
      <c r="D159" s="112" t="s">
        <v>185</v>
      </c>
      <c r="E159" s="101"/>
      <c r="F159" s="110"/>
      <c r="G159" s="110"/>
      <c r="H159" s="124"/>
      <c r="I159" s="124"/>
      <c r="L159" s="44"/>
      <c r="M159" s="52"/>
      <c r="N159" s="54"/>
      <c r="O159" s="135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</row>
    <row r="160" spans="2:27" s="125" customFormat="1">
      <c r="B160" s="102">
        <v>25</v>
      </c>
      <c r="C160" s="174">
        <v>33733</v>
      </c>
      <c r="D160" s="112" t="s">
        <v>187</v>
      </c>
      <c r="E160" s="101"/>
      <c r="F160" s="110"/>
      <c r="G160" s="110"/>
      <c r="H160" s="124"/>
      <c r="I160" s="124"/>
      <c r="L160" s="44"/>
      <c r="M160" s="52"/>
      <c r="N160" s="54"/>
      <c r="O160" s="135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</row>
    <row r="161" spans="2:27" s="125" customFormat="1">
      <c r="B161" s="102">
        <v>26</v>
      </c>
      <c r="C161" s="174">
        <v>33735</v>
      </c>
      <c r="D161" s="112" t="s">
        <v>288</v>
      </c>
      <c r="E161" s="101"/>
      <c r="F161" s="110"/>
      <c r="G161" s="110"/>
      <c r="H161" s="124"/>
      <c r="I161" s="124"/>
      <c r="L161" s="44"/>
      <c r="M161" s="52"/>
      <c r="N161" s="54"/>
      <c r="O161" s="135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</row>
    <row r="162" spans="2:27" s="125" customFormat="1">
      <c r="B162" s="102">
        <v>27</v>
      </c>
      <c r="C162" s="174">
        <v>33739</v>
      </c>
      <c r="D162" s="112" t="s">
        <v>188</v>
      </c>
      <c r="E162" s="101"/>
      <c r="F162" s="110"/>
      <c r="G162" s="110"/>
      <c r="H162" s="124"/>
      <c r="I162" s="124"/>
      <c r="L162" s="44"/>
      <c r="M162" s="52"/>
      <c r="N162" s="54"/>
      <c r="O162" s="135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</row>
    <row r="163" spans="2:27" s="125" customFormat="1">
      <c r="B163" s="102">
        <v>28</v>
      </c>
      <c r="C163" s="174">
        <v>33752</v>
      </c>
      <c r="D163" s="112" t="s">
        <v>245</v>
      </c>
      <c r="E163" s="101"/>
      <c r="F163" s="110"/>
      <c r="G163" s="110"/>
      <c r="H163" s="124"/>
      <c r="I163" s="124"/>
      <c r="L163" s="44"/>
      <c r="M163" s="52"/>
      <c r="N163" s="54"/>
      <c r="O163" s="135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</row>
    <row r="164" spans="2:27" s="125" customFormat="1">
      <c r="B164" s="102">
        <v>29</v>
      </c>
      <c r="C164" s="174">
        <v>33761</v>
      </c>
      <c r="D164" s="112" t="s">
        <v>189</v>
      </c>
      <c r="E164" s="101"/>
      <c r="F164" s="110"/>
      <c r="G164" s="110"/>
      <c r="H164" s="124"/>
      <c r="I164" s="124"/>
      <c r="L164" s="44"/>
      <c r="M164" s="52"/>
      <c r="N164" s="54"/>
      <c r="O164" s="135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</row>
    <row r="165" spans="2:27" s="125" customFormat="1">
      <c r="B165" s="102">
        <v>30</v>
      </c>
      <c r="C165" s="174">
        <v>33763</v>
      </c>
      <c r="D165" s="112" t="s">
        <v>190</v>
      </c>
      <c r="E165" s="101"/>
      <c r="F165" s="110"/>
      <c r="G165" s="110"/>
      <c r="H165" s="124"/>
      <c r="I165" s="124"/>
      <c r="L165" s="44"/>
      <c r="M165" s="52"/>
      <c r="N165" s="54"/>
      <c r="O165" s="135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</row>
    <row r="166" spans="2:27" s="125" customFormat="1">
      <c r="B166" s="102">
        <v>31</v>
      </c>
      <c r="C166" s="174">
        <v>33769</v>
      </c>
      <c r="D166" s="112" t="s">
        <v>292</v>
      </c>
      <c r="E166" s="101"/>
      <c r="F166" s="110"/>
      <c r="G166" s="110"/>
      <c r="H166" s="124"/>
      <c r="I166" s="124"/>
      <c r="L166" s="44"/>
      <c r="M166" s="52"/>
      <c r="N166" s="54"/>
      <c r="O166" s="135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</row>
    <row r="167" spans="2:27" s="125" customFormat="1">
      <c r="B167" s="102">
        <v>32</v>
      </c>
      <c r="C167" s="174">
        <v>33778</v>
      </c>
      <c r="D167" s="112" t="s">
        <v>191</v>
      </c>
      <c r="E167" s="101"/>
      <c r="F167" s="110"/>
      <c r="G167" s="110"/>
      <c r="H167" s="124"/>
      <c r="I167" s="124"/>
      <c r="L167" s="44"/>
      <c r="M167" s="52"/>
      <c r="N167" s="54"/>
      <c r="O167" s="135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</row>
    <row r="168" spans="2:27" s="125" customFormat="1">
      <c r="B168" s="102">
        <v>33</v>
      </c>
      <c r="C168" s="174">
        <v>33783</v>
      </c>
      <c r="D168" s="112" t="s">
        <v>246</v>
      </c>
      <c r="E168" s="101"/>
      <c r="F168" s="110"/>
      <c r="G168" s="110"/>
      <c r="H168" s="124"/>
      <c r="I168" s="124"/>
      <c r="L168" s="44"/>
      <c r="M168" s="52"/>
      <c r="N168" s="54"/>
      <c r="O168" s="135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</row>
    <row r="169" spans="2:27" s="125" customFormat="1">
      <c r="B169" s="102">
        <v>34</v>
      </c>
      <c r="C169" s="174">
        <v>33788</v>
      </c>
      <c r="D169" s="112" t="s">
        <v>192</v>
      </c>
      <c r="E169" s="101"/>
      <c r="F169" s="110"/>
      <c r="G169" s="110"/>
      <c r="H169" s="124"/>
      <c r="I169" s="124"/>
      <c r="L169" s="44"/>
      <c r="M169" s="52"/>
      <c r="N169" s="54"/>
      <c r="O169" s="135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</row>
    <row r="170" spans="2:27" s="125" customFormat="1">
      <c r="B170" s="102">
        <v>35</v>
      </c>
      <c r="C170" s="174">
        <v>33789</v>
      </c>
      <c r="D170" s="112" t="s">
        <v>193</v>
      </c>
      <c r="E170" s="101"/>
      <c r="F170" s="110"/>
      <c r="G170" s="110"/>
      <c r="H170" s="124"/>
      <c r="I170" s="124"/>
      <c r="L170" s="44"/>
      <c r="M170" s="52"/>
      <c r="N170" s="54"/>
      <c r="O170" s="135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</row>
    <row r="171" spans="2:27" s="125" customFormat="1">
      <c r="B171" s="102">
        <v>36</v>
      </c>
      <c r="C171" s="174">
        <v>33791</v>
      </c>
      <c r="D171" s="112" t="s">
        <v>194</v>
      </c>
      <c r="E171" s="101"/>
      <c r="F171" s="110"/>
      <c r="G171" s="110"/>
      <c r="H171" s="124"/>
      <c r="I171" s="124"/>
      <c r="L171" s="44"/>
      <c r="M171" s="52"/>
      <c r="N171" s="54"/>
      <c r="O171" s="135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</row>
    <row r="172" spans="2:27" s="125" customFormat="1">
      <c r="B172" s="102">
        <v>37</v>
      </c>
      <c r="C172" s="174">
        <v>33798</v>
      </c>
      <c r="D172" s="112" t="s">
        <v>195</v>
      </c>
      <c r="E172" s="101"/>
      <c r="F172" s="110"/>
      <c r="G172" s="110"/>
      <c r="H172" s="124"/>
      <c r="I172" s="124"/>
      <c r="L172" s="44"/>
      <c r="M172" s="52"/>
      <c r="N172" s="54"/>
      <c r="O172" s="135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</row>
    <row r="173" spans="2:27" s="125" customFormat="1">
      <c r="B173" s="102">
        <v>38</v>
      </c>
      <c r="C173" s="174">
        <v>33801</v>
      </c>
      <c r="D173" s="112" t="s">
        <v>298</v>
      </c>
      <c r="E173" s="101"/>
      <c r="F173" s="110"/>
      <c r="G173" s="110"/>
      <c r="H173" s="124"/>
      <c r="I173" s="124"/>
      <c r="L173" s="44"/>
      <c r="M173" s="52"/>
      <c r="N173" s="54"/>
      <c r="O173" s="135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</row>
    <row r="174" spans="2:27" s="125" customFormat="1">
      <c r="B174" s="102">
        <v>39</v>
      </c>
      <c r="C174" s="174">
        <v>33812</v>
      </c>
      <c r="D174" s="112" t="s">
        <v>299</v>
      </c>
      <c r="E174" s="101"/>
      <c r="F174" s="110"/>
      <c r="G174" s="110"/>
      <c r="H174" s="124"/>
      <c r="I174" s="124"/>
      <c r="L174" s="44"/>
      <c r="M174" s="52"/>
      <c r="N174" s="54"/>
      <c r="O174" s="135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</row>
    <row r="175" spans="2:27" s="125" customFormat="1">
      <c r="B175" s="102">
        <v>40</v>
      </c>
      <c r="C175" s="174">
        <v>33817</v>
      </c>
      <c r="D175" s="112" t="s">
        <v>196</v>
      </c>
      <c r="E175" s="101"/>
      <c r="F175" s="110"/>
      <c r="G175" s="110"/>
      <c r="H175" s="124"/>
      <c r="I175" s="124"/>
      <c r="L175" s="44"/>
      <c r="M175" s="52"/>
      <c r="N175" s="54"/>
      <c r="O175" s="135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</row>
    <row r="176" spans="2:27" s="125" customFormat="1">
      <c r="B176" s="102">
        <v>41</v>
      </c>
      <c r="C176" s="174">
        <v>33824</v>
      </c>
      <c r="D176" s="112" t="s">
        <v>197</v>
      </c>
      <c r="E176" s="101"/>
      <c r="F176" s="110"/>
      <c r="G176" s="110"/>
      <c r="H176" s="124"/>
      <c r="I176" s="124"/>
      <c r="L176" s="44"/>
      <c r="M176" s="52"/>
      <c r="N176" s="54"/>
      <c r="O176" s="135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</row>
    <row r="177" spans="2:27" s="125" customFormat="1">
      <c r="B177" s="102">
        <v>42</v>
      </c>
      <c r="C177" s="174">
        <v>33825</v>
      </c>
      <c r="D177" s="112" t="s">
        <v>198</v>
      </c>
      <c r="E177" s="101"/>
      <c r="F177" s="110"/>
      <c r="G177" s="110"/>
      <c r="H177" s="124"/>
      <c r="I177" s="124"/>
      <c r="L177" s="44"/>
      <c r="M177" s="52"/>
      <c r="N177" s="54"/>
      <c r="O177" s="135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</row>
    <row r="178" spans="2:27" s="125" customFormat="1">
      <c r="B178" s="102">
        <v>43</v>
      </c>
      <c r="C178" s="174">
        <v>33835</v>
      </c>
      <c r="D178" s="112" t="s">
        <v>200</v>
      </c>
      <c r="E178" s="101"/>
      <c r="F178" s="110"/>
      <c r="G178" s="110"/>
      <c r="H178" s="124"/>
      <c r="I178" s="124"/>
      <c r="L178" s="44"/>
      <c r="M178" s="52"/>
      <c r="N178" s="54"/>
      <c r="O178" s="135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</row>
    <row r="179" spans="2:27" s="125" customFormat="1">
      <c r="B179" s="102">
        <v>44</v>
      </c>
      <c r="C179" s="174">
        <v>33841</v>
      </c>
      <c r="D179" s="112" t="s">
        <v>251</v>
      </c>
      <c r="E179" s="101"/>
      <c r="F179" s="110"/>
      <c r="G179" s="110"/>
      <c r="H179" s="124"/>
      <c r="I179" s="124"/>
      <c r="L179" s="44"/>
      <c r="M179" s="52"/>
      <c r="N179" s="54"/>
      <c r="O179" s="135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</row>
    <row r="180" spans="2:27" s="125" customFormat="1">
      <c r="B180" s="102">
        <v>45</v>
      </c>
      <c r="C180" s="174">
        <v>33844</v>
      </c>
      <c r="D180" s="112" t="s">
        <v>202</v>
      </c>
      <c r="E180" s="101"/>
      <c r="F180" s="110"/>
      <c r="G180" s="110"/>
      <c r="H180" s="124"/>
      <c r="I180" s="124"/>
      <c r="L180" s="44"/>
      <c r="M180" s="52"/>
      <c r="N180" s="54"/>
      <c r="O180" s="135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</row>
    <row r="181" spans="2:27" s="125" customFormat="1">
      <c r="B181" s="102">
        <v>46</v>
      </c>
      <c r="C181" s="174">
        <v>33852</v>
      </c>
      <c r="D181" s="112" t="s">
        <v>203</v>
      </c>
      <c r="E181" s="101"/>
      <c r="F181" s="110"/>
      <c r="G181" s="110"/>
      <c r="H181" s="124"/>
      <c r="I181" s="124"/>
      <c r="L181" s="44"/>
      <c r="M181" s="52"/>
      <c r="N181" s="54"/>
      <c r="O181" s="135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</row>
    <row r="182" spans="2:27" s="125" customFormat="1">
      <c r="B182" s="102">
        <v>47</v>
      </c>
      <c r="C182" s="174">
        <v>33860</v>
      </c>
      <c r="D182" s="112" t="s">
        <v>204</v>
      </c>
      <c r="E182" s="101"/>
      <c r="F182" s="110"/>
      <c r="G182" s="110"/>
      <c r="H182" s="124"/>
      <c r="I182" s="124"/>
      <c r="L182" s="44"/>
      <c r="M182" s="52"/>
      <c r="N182" s="54"/>
      <c r="O182" s="135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</row>
    <row r="183" spans="2:27" s="125" customFormat="1">
      <c r="B183" s="102">
        <v>48</v>
      </c>
      <c r="C183" s="174">
        <v>33863</v>
      </c>
      <c r="D183" s="112" t="s">
        <v>205</v>
      </c>
      <c r="E183" s="101"/>
      <c r="F183" s="110"/>
      <c r="G183" s="110"/>
      <c r="H183" s="124"/>
      <c r="I183" s="124"/>
      <c r="L183" s="44"/>
      <c r="M183" s="52"/>
      <c r="N183" s="54"/>
      <c r="O183" s="135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</row>
    <row r="184" spans="2:27" s="125" customFormat="1">
      <c r="B184" s="102">
        <v>49</v>
      </c>
      <c r="C184" s="174">
        <v>33875</v>
      </c>
      <c r="D184" s="112" t="s">
        <v>206</v>
      </c>
      <c r="E184" s="101"/>
      <c r="F184" s="110"/>
      <c r="G184" s="110"/>
      <c r="H184" s="124"/>
      <c r="I184" s="124"/>
      <c r="L184" s="44"/>
      <c r="M184" s="52"/>
      <c r="N184" s="54"/>
      <c r="O184" s="135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</row>
    <row r="185" spans="2:27" s="125" customFormat="1">
      <c r="B185" s="130"/>
      <c r="C185" s="131"/>
      <c r="D185" s="132"/>
      <c r="E185" s="143"/>
      <c r="F185" s="116"/>
      <c r="G185" s="116"/>
      <c r="L185" s="44"/>
      <c r="M185" s="52"/>
      <c r="N185" s="54"/>
      <c r="O185" s="135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</row>
    <row r="186" spans="2:27" s="125" customFormat="1">
      <c r="B186" s="130"/>
      <c r="C186" s="131"/>
      <c r="D186" s="132"/>
      <c r="E186" s="143"/>
      <c r="F186" s="116"/>
      <c r="G186" s="116"/>
      <c r="L186" s="44"/>
      <c r="M186" s="52"/>
      <c r="N186" s="54"/>
      <c r="O186" s="135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</row>
    <row r="187" spans="2:27" s="125" customFormat="1">
      <c r="B187" s="130"/>
      <c r="C187" s="131"/>
      <c r="D187" s="132"/>
      <c r="E187" s="143"/>
      <c r="F187" s="116"/>
      <c r="G187" s="116"/>
      <c r="L187" s="44"/>
      <c r="M187" s="52"/>
      <c r="N187" s="54"/>
      <c r="O187" s="135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</row>
    <row r="188" spans="2:27" s="117" customFormat="1">
      <c r="C188" s="93"/>
      <c r="D188" s="94"/>
      <c r="E188" s="143"/>
      <c r="F188" s="95"/>
      <c r="G188" s="95"/>
      <c r="L188" s="44"/>
      <c r="M188" s="125"/>
      <c r="N188" s="125"/>
      <c r="O188" s="125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</row>
    <row r="189" spans="2:27" s="117" customFormat="1">
      <c r="C189" s="96"/>
      <c r="D189" s="94"/>
      <c r="E189" s="143"/>
      <c r="F189" s="95"/>
      <c r="G189" s="95"/>
      <c r="L189" s="44"/>
      <c r="M189" s="125"/>
      <c r="N189" s="125"/>
      <c r="O189" s="125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</row>
    <row r="190" spans="2:27" s="117" customFormat="1">
      <c r="C190" s="96"/>
      <c r="D190" s="94"/>
      <c r="E190" s="143"/>
      <c r="F190" s="95"/>
      <c r="G190" s="95"/>
      <c r="L190" s="44"/>
      <c r="M190" s="58"/>
      <c r="N190" s="58"/>
      <c r="O190" s="59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</row>
    <row r="191" spans="2:27" s="125" customFormat="1">
      <c r="B191" s="102" t="s">
        <v>1</v>
      </c>
      <c r="C191" s="102" t="s">
        <v>2</v>
      </c>
      <c r="D191" s="102" t="s">
        <v>0</v>
      </c>
      <c r="E191" s="101"/>
      <c r="F191" s="123"/>
      <c r="G191" s="123"/>
      <c r="H191" s="123"/>
      <c r="I191" s="124"/>
      <c r="L191" s="44"/>
      <c r="M191" s="58"/>
      <c r="N191" s="58"/>
      <c r="O191" s="59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</row>
    <row r="192" spans="2:27" s="125" customFormat="1">
      <c r="B192" s="102">
        <v>1</v>
      </c>
      <c r="C192" s="174">
        <v>33417</v>
      </c>
      <c r="D192" s="112" t="s">
        <v>255</v>
      </c>
      <c r="E192" s="101"/>
      <c r="F192" s="110"/>
      <c r="G192" s="110"/>
      <c r="H192" s="124"/>
      <c r="I192" s="124"/>
      <c r="L192" s="44"/>
      <c r="M192" s="58"/>
      <c r="N192" s="58"/>
      <c r="O192" s="59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</row>
    <row r="193" spans="2:27" s="125" customFormat="1">
      <c r="B193" s="102">
        <v>2</v>
      </c>
      <c r="C193" s="174">
        <v>33418</v>
      </c>
      <c r="D193" s="112" t="s">
        <v>207</v>
      </c>
      <c r="E193" s="101"/>
      <c r="F193" s="110"/>
      <c r="G193" s="110"/>
      <c r="H193" s="124"/>
      <c r="I193" s="124"/>
      <c r="L193" s="44"/>
      <c r="M193" s="58"/>
      <c r="N193" s="58"/>
      <c r="O193" s="59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</row>
    <row r="194" spans="2:27" s="125" customFormat="1">
      <c r="B194" s="102">
        <v>3</v>
      </c>
      <c r="C194" s="174">
        <v>33431</v>
      </c>
      <c r="D194" s="126" t="s">
        <v>158</v>
      </c>
      <c r="E194" s="101"/>
      <c r="F194" s="110"/>
      <c r="G194" s="110"/>
      <c r="H194" s="124"/>
      <c r="I194" s="124"/>
      <c r="L194" s="44"/>
      <c r="M194" s="58"/>
      <c r="N194" s="58"/>
      <c r="O194" s="59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</row>
    <row r="195" spans="2:27" s="125" customFormat="1">
      <c r="B195" s="102">
        <v>4</v>
      </c>
      <c r="C195" s="174">
        <v>33433</v>
      </c>
      <c r="D195" s="112" t="s">
        <v>257</v>
      </c>
      <c r="E195" s="101"/>
      <c r="F195" s="110"/>
      <c r="G195" s="110"/>
      <c r="H195" s="124"/>
      <c r="I195" s="124"/>
      <c r="L195" s="44"/>
      <c r="M195" s="58"/>
      <c r="N195" s="58"/>
      <c r="O195" s="59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</row>
    <row r="196" spans="2:27" s="125" customFormat="1">
      <c r="B196" s="102">
        <v>5</v>
      </c>
      <c r="C196" s="174">
        <v>33441</v>
      </c>
      <c r="D196" s="112" t="s">
        <v>211</v>
      </c>
      <c r="E196" s="101"/>
      <c r="F196" s="110"/>
      <c r="G196" s="110"/>
      <c r="H196" s="124"/>
      <c r="I196" s="124"/>
      <c r="L196" s="44"/>
      <c r="M196" s="58"/>
      <c r="N196" s="58"/>
      <c r="O196" s="59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</row>
    <row r="197" spans="2:27" s="125" customFormat="1">
      <c r="B197" s="102">
        <v>6</v>
      </c>
      <c r="C197" s="174">
        <v>33442</v>
      </c>
      <c r="D197" s="112" t="s">
        <v>306</v>
      </c>
      <c r="E197" s="101"/>
      <c r="F197" s="110"/>
      <c r="G197" s="110"/>
      <c r="H197" s="124"/>
      <c r="I197" s="124"/>
      <c r="L197" s="44"/>
      <c r="M197" s="151"/>
      <c r="N197" s="151"/>
      <c r="O197" s="151"/>
      <c r="P197" s="60"/>
      <c r="Q197" s="60"/>
      <c r="R197" s="60"/>
      <c r="S197" s="60"/>
      <c r="T197" s="44"/>
      <c r="U197" s="44"/>
      <c r="V197" s="44"/>
      <c r="W197" s="44"/>
      <c r="X197" s="44"/>
      <c r="Y197" s="44"/>
      <c r="Z197" s="44"/>
      <c r="AA197" s="44"/>
    </row>
    <row r="198" spans="2:27" s="125" customFormat="1">
      <c r="B198" s="102">
        <v>7</v>
      </c>
      <c r="C198" s="174">
        <v>33443</v>
      </c>
      <c r="D198" s="112" t="s">
        <v>307</v>
      </c>
      <c r="E198" s="101"/>
      <c r="F198" s="110"/>
      <c r="G198" s="110"/>
      <c r="H198" s="124"/>
      <c r="I198" s="124"/>
      <c r="L198" s="44"/>
      <c r="M198" s="52"/>
      <c r="N198" s="54"/>
      <c r="O198" s="135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</row>
    <row r="199" spans="2:27" s="125" customFormat="1">
      <c r="B199" s="102">
        <v>8</v>
      </c>
      <c r="C199" s="174">
        <v>33461</v>
      </c>
      <c r="D199" s="112" t="s">
        <v>261</v>
      </c>
      <c r="E199" s="101"/>
      <c r="F199" s="110"/>
      <c r="G199" s="110"/>
      <c r="H199" s="124"/>
      <c r="I199" s="124"/>
      <c r="L199" s="44"/>
      <c r="M199" s="52"/>
      <c r="N199" s="54"/>
      <c r="O199" s="135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</row>
    <row r="200" spans="2:27" s="125" customFormat="1">
      <c r="B200" s="102">
        <v>9</v>
      </c>
      <c r="C200" s="174">
        <v>33480</v>
      </c>
      <c r="D200" s="112" t="s">
        <v>313</v>
      </c>
      <c r="E200" s="101"/>
      <c r="F200" s="110"/>
      <c r="G200" s="110"/>
      <c r="H200" s="124"/>
      <c r="I200" s="124"/>
      <c r="L200" s="44"/>
      <c r="M200" s="52"/>
      <c r="N200" s="54"/>
      <c r="O200" s="135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</row>
    <row r="201" spans="2:27" s="125" customFormat="1">
      <c r="B201" s="102">
        <v>10</v>
      </c>
      <c r="C201" s="174">
        <v>33496</v>
      </c>
      <c r="D201" s="112" t="s">
        <v>314</v>
      </c>
      <c r="E201" s="101"/>
      <c r="F201" s="110"/>
      <c r="G201" s="110"/>
      <c r="H201" s="124"/>
      <c r="I201" s="124"/>
      <c r="L201" s="44"/>
      <c r="M201" s="52"/>
      <c r="N201" s="54"/>
      <c r="O201" s="135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</row>
    <row r="202" spans="2:27" s="125" customFormat="1">
      <c r="B202" s="102">
        <v>11</v>
      </c>
      <c r="C202" s="174">
        <v>33507</v>
      </c>
      <c r="D202" s="112" t="s">
        <v>263</v>
      </c>
      <c r="E202" s="101"/>
      <c r="F202" s="110"/>
      <c r="G202" s="110"/>
      <c r="H202" s="124"/>
      <c r="I202" s="124"/>
      <c r="L202" s="44"/>
      <c r="M202" s="52"/>
      <c r="N202" s="54"/>
      <c r="O202" s="135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</row>
    <row r="203" spans="2:27" s="125" customFormat="1">
      <c r="B203" s="102">
        <v>12</v>
      </c>
      <c r="C203" s="174">
        <v>33512</v>
      </c>
      <c r="D203" s="112" t="s">
        <v>219</v>
      </c>
      <c r="E203" s="101"/>
      <c r="F203" s="110"/>
      <c r="G203" s="110"/>
      <c r="H203" s="124"/>
      <c r="I203" s="124"/>
      <c r="L203" s="44"/>
      <c r="M203" s="52"/>
      <c r="N203" s="54"/>
      <c r="O203" s="135"/>
      <c r="P203" s="44"/>
      <c r="Q203" s="44"/>
      <c r="R203" s="44"/>
      <c r="S203" s="44"/>
      <c r="T203" s="44"/>
      <c r="U203" s="44"/>
      <c r="V203" s="44"/>
      <c r="W203" s="44"/>
      <c r="X203" s="41">
        <v>33459</v>
      </c>
      <c r="Y203" s="48" t="s">
        <v>212</v>
      </c>
      <c r="Z203" s="44" t="s">
        <v>641</v>
      </c>
      <c r="AA203" s="44"/>
    </row>
    <row r="204" spans="2:27" s="125" customFormat="1">
      <c r="B204" s="102">
        <v>13</v>
      </c>
      <c r="C204" s="174">
        <v>33526</v>
      </c>
      <c r="D204" s="112" t="s">
        <v>267</v>
      </c>
      <c r="E204" s="101"/>
      <c r="F204" s="110"/>
      <c r="G204" s="110"/>
      <c r="H204" s="124"/>
      <c r="I204" s="124"/>
      <c r="L204" s="44"/>
      <c r="M204" s="52"/>
      <c r="N204" s="54"/>
      <c r="O204" s="135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</row>
    <row r="205" spans="2:27" s="125" customFormat="1">
      <c r="B205" s="102">
        <v>14</v>
      </c>
      <c r="C205" s="174">
        <v>33533</v>
      </c>
      <c r="D205" s="112" t="s">
        <v>268</v>
      </c>
      <c r="E205" s="101"/>
      <c r="F205" s="110"/>
      <c r="G205" s="110"/>
      <c r="H205" s="124"/>
      <c r="I205" s="124"/>
      <c r="L205" s="44"/>
      <c r="M205" s="52"/>
      <c r="N205" s="54"/>
      <c r="O205" s="135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</row>
    <row r="206" spans="2:27" s="125" customFormat="1">
      <c r="B206" s="102">
        <v>15</v>
      </c>
      <c r="C206" s="174">
        <v>33547</v>
      </c>
      <c r="D206" s="126" t="s">
        <v>321</v>
      </c>
      <c r="E206" s="101"/>
      <c r="F206" s="110"/>
      <c r="G206" s="110"/>
      <c r="H206" s="124"/>
      <c r="I206" s="124"/>
      <c r="L206" s="44"/>
      <c r="M206" s="52"/>
      <c r="N206" s="54"/>
      <c r="O206" s="135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</row>
    <row r="207" spans="2:27" s="125" customFormat="1">
      <c r="B207" s="102">
        <v>16</v>
      </c>
      <c r="C207" s="174">
        <v>33552</v>
      </c>
      <c r="D207" s="112" t="s">
        <v>270</v>
      </c>
      <c r="E207" s="101"/>
      <c r="F207" s="110"/>
      <c r="G207" s="110"/>
      <c r="H207" s="124"/>
      <c r="I207" s="124"/>
      <c r="L207" s="44"/>
      <c r="M207" s="52"/>
      <c r="N207" s="54"/>
      <c r="O207" s="135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</row>
    <row r="208" spans="2:27" s="125" customFormat="1">
      <c r="B208" s="102">
        <v>17</v>
      </c>
      <c r="C208" s="174">
        <v>33557</v>
      </c>
      <c r="D208" s="112" t="s">
        <v>169</v>
      </c>
      <c r="E208" s="101"/>
      <c r="F208" s="110"/>
      <c r="G208" s="110"/>
      <c r="H208" s="124"/>
      <c r="I208" s="124"/>
      <c r="L208" s="44"/>
      <c r="M208" s="52"/>
      <c r="N208" s="54"/>
      <c r="O208" s="135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</row>
    <row r="209" spans="2:27" s="125" customFormat="1">
      <c r="B209" s="102">
        <v>18</v>
      </c>
      <c r="C209" s="174">
        <v>33558</v>
      </c>
      <c r="D209" s="112" t="s">
        <v>170</v>
      </c>
      <c r="E209" s="101"/>
      <c r="F209" s="110"/>
      <c r="G209" s="110"/>
      <c r="H209" s="124"/>
      <c r="I209" s="124"/>
      <c r="L209" s="44"/>
      <c r="M209" s="52"/>
      <c r="N209" s="54"/>
      <c r="O209" s="135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</row>
    <row r="210" spans="2:27" s="125" customFormat="1">
      <c r="B210" s="102">
        <v>19</v>
      </c>
      <c r="C210" s="174">
        <v>33566</v>
      </c>
      <c r="D210" s="112" t="s">
        <v>222</v>
      </c>
      <c r="E210" s="101"/>
      <c r="F210" s="110"/>
      <c r="G210" s="110"/>
      <c r="H210" s="124"/>
      <c r="I210" s="124"/>
      <c r="L210" s="44"/>
      <c r="M210" s="52"/>
      <c r="N210" s="54"/>
      <c r="O210" s="135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</row>
    <row r="211" spans="2:27" s="125" customFormat="1">
      <c r="B211" s="102">
        <v>20</v>
      </c>
      <c r="C211" s="174">
        <v>33588</v>
      </c>
      <c r="D211" s="112" t="s">
        <v>175</v>
      </c>
      <c r="E211" s="101"/>
      <c r="F211" s="110"/>
      <c r="G211" s="110"/>
      <c r="H211" s="124"/>
      <c r="I211" s="124"/>
      <c r="L211" s="44"/>
      <c r="M211" s="52"/>
      <c r="N211" s="54"/>
      <c r="O211" s="135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</row>
    <row r="212" spans="2:27" s="125" customFormat="1">
      <c r="B212" s="102">
        <v>21</v>
      </c>
      <c r="C212" s="174">
        <v>33596</v>
      </c>
      <c r="D212" s="112" t="s">
        <v>225</v>
      </c>
      <c r="E212" s="101"/>
      <c r="F212" s="110"/>
      <c r="G212" s="110"/>
      <c r="H212" s="124"/>
      <c r="I212" s="124"/>
      <c r="L212" s="44"/>
      <c r="M212" s="52"/>
      <c r="N212" s="54"/>
      <c r="O212" s="135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</row>
    <row r="213" spans="2:27" s="125" customFormat="1">
      <c r="B213" s="102">
        <v>22</v>
      </c>
      <c r="C213" s="174">
        <v>33599</v>
      </c>
      <c r="D213" s="112" t="s">
        <v>275</v>
      </c>
      <c r="E213" s="101"/>
      <c r="F213" s="110"/>
      <c r="G213" s="110"/>
      <c r="H213" s="124"/>
      <c r="I213" s="124"/>
      <c r="L213" s="44"/>
      <c r="M213" s="52"/>
      <c r="N213" s="54"/>
      <c r="O213" s="135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</row>
    <row r="214" spans="2:27" s="125" customFormat="1">
      <c r="B214" s="102">
        <v>23</v>
      </c>
      <c r="C214" s="174">
        <v>33614</v>
      </c>
      <c r="D214" s="112" t="s">
        <v>228</v>
      </c>
      <c r="E214" s="101"/>
      <c r="F214" s="110"/>
      <c r="G214" s="110"/>
      <c r="H214" s="124"/>
      <c r="I214" s="124"/>
      <c r="L214" s="44"/>
      <c r="M214" s="52"/>
      <c r="N214" s="54"/>
      <c r="O214" s="135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</row>
    <row r="215" spans="2:27" s="125" customFormat="1">
      <c r="B215" s="102">
        <v>24</v>
      </c>
      <c r="C215" s="174">
        <v>33626</v>
      </c>
      <c r="D215" s="112" t="s">
        <v>276</v>
      </c>
      <c r="E215" s="101"/>
      <c r="F215" s="110"/>
      <c r="G215" s="110"/>
      <c r="H215" s="124"/>
      <c r="I215" s="124"/>
      <c r="L215" s="44"/>
      <c r="M215" s="52"/>
      <c r="N215" s="54"/>
      <c r="O215" s="135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</row>
    <row r="216" spans="2:27" s="125" customFormat="1">
      <c r="B216" s="102">
        <v>25</v>
      </c>
      <c r="C216" s="174">
        <v>33631</v>
      </c>
      <c r="D216" s="112" t="s">
        <v>325</v>
      </c>
      <c r="E216" s="101"/>
      <c r="F216" s="110"/>
      <c r="G216" s="110"/>
      <c r="H216" s="124"/>
      <c r="I216" s="124"/>
      <c r="L216" s="44"/>
      <c r="M216" s="52"/>
      <c r="N216" s="54"/>
      <c r="O216" s="135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</row>
    <row r="217" spans="2:27" s="125" customFormat="1">
      <c r="B217" s="102">
        <v>26</v>
      </c>
      <c r="C217" s="174">
        <v>33632</v>
      </c>
      <c r="D217" s="112" t="s">
        <v>326</v>
      </c>
      <c r="E217" s="101"/>
      <c r="F217" s="110"/>
      <c r="G217" s="110"/>
      <c r="H217" s="124"/>
      <c r="I217" s="124"/>
      <c r="L217" s="44"/>
      <c r="M217" s="52"/>
      <c r="N217" s="54"/>
      <c r="O217" s="135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</row>
    <row r="218" spans="2:27" s="125" customFormat="1">
      <c r="B218" s="102">
        <v>27</v>
      </c>
      <c r="C218" s="174">
        <v>33651</v>
      </c>
      <c r="D218" s="112" t="s">
        <v>179</v>
      </c>
      <c r="E218" s="101"/>
      <c r="F218" s="110"/>
      <c r="G218" s="110"/>
      <c r="H218" s="124"/>
      <c r="I218" s="124"/>
      <c r="L218" s="44"/>
      <c r="M218" s="52"/>
      <c r="N218" s="54"/>
      <c r="O218" s="135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</row>
    <row r="219" spans="2:27" s="125" customFormat="1">
      <c r="B219" s="102">
        <v>28</v>
      </c>
      <c r="C219" s="174">
        <v>33897</v>
      </c>
      <c r="D219" s="112" t="s">
        <v>643</v>
      </c>
      <c r="E219" s="124"/>
      <c r="F219" s="124"/>
      <c r="G219" s="124"/>
      <c r="H219" s="124"/>
      <c r="I219" s="124"/>
      <c r="J219" s="117"/>
      <c r="K219" s="117"/>
      <c r="L219" s="55" t="s">
        <v>644</v>
      </c>
      <c r="M219" s="52"/>
      <c r="N219" s="54"/>
      <c r="O219" s="135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</row>
    <row r="220" spans="2:27" s="125" customFormat="1">
      <c r="B220" s="102">
        <v>29</v>
      </c>
      <c r="C220" s="174">
        <v>33656</v>
      </c>
      <c r="D220" s="112" t="s">
        <v>280</v>
      </c>
      <c r="E220" s="101"/>
      <c r="F220" s="110"/>
      <c r="G220" s="110"/>
      <c r="H220" s="124"/>
      <c r="I220" s="124"/>
      <c r="L220" s="44"/>
      <c r="M220" s="52"/>
      <c r="N220" s="54"/>
      <c r="O220" s="135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</row>
    <row r="221" spans="2:27" s="125" customFormat="1">
      <c r="B221" s="102">
        <v>30</v>
      </c>
      <c r="C221" s="174">
        <v>33681</v>
      </c>
      <c r="D221" s="112" t="s">
        <v>330</v>
      </c>
      <c r="E221" s="101"/>
      <c r="F221" s="110"/>
      <c r="G221" s="110"/>
      <c r="H221" s="124"/>
      <c r="I221" s="124"/>
      <c r="L221" s="44"/>
      <c r="M221" s="52"/>
      <c r="N221" s="54"/>
      <c r="O221" s="135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</row>
    <row r="222" spans="2:27" s="125" customFormat="1">
      <c r="B222" s="102">
        <v>31</v>
      </c>
      <c r="C222" s="174">
        <v>33706</v>
      </c>
      <c r="D222" s="112" t="s">
        <v>237</v>
      </c>
      <c r="E222" s="101"/>
      <c r="F222" s="110"/>
      <c r="G222" s="110"/>
      <c r="H222" s="124"/>
      <c r="I222" s="124"/>
      <c r="L222" s="44"/>
      <c r="M222" s="52"/>
      <c r="N222" s="54"/>
      <c r="O222" s="135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</row>
    <row r="223" spans="2:27" s="125" customFormat="1">
      <c r="B223" s="102">
        <v>32</v>
      </c>
      <c r="C223" s="174">
        <v>33713</v>
      </c>
      <c r="D223" s="112" t="s">
        <v>238</v>
      </c>
      <c r="E223" s="101"/>
      <c r="F223" s="110"/>
      <c r="G223" s="110"/>
      <c r="H223" s="124"/>
      <c r="I223" s="124"/>
      <c r="L223" s="44"/>
      <c r="M223" s="52"/>
      <c r="N223" s="54"/>
      <c r="O223" s="152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</row>
    <row r="224" spans="2:27" s="125" customFormat="1">
      <c r="B224" s="102">
        <v>33</v>
      </c>
      <c r="C224" s="174">
        <v>33731</v>
      </c>
      <c r="D224" s="112" t="s">
        <v>240</v>
      </c>
      <c r="E224" s="101"/>
      <c r="F224" s="110"/>
      <c r="G224" s="110"/>
      <c r="H224" s="124"/>
      <c r="I224" s="124"/>
      <c r="L224" s="44"/>
      <c r="M224" s="52"/>
      <c r="N224" s="54"/>
      <c r="O224" s="135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</row>
    <row r="225" spans="2:27" s="125" customFormat="1">
      <c r="B225" s="102">
        <v>34</v>
      </c>
      <c r="C225" s="174">
        <v>33738</v>
      </c>
      <c r="D225" s="112" t="s">
        <v>335</v>
      </c>
      <c r="E225" s="101"/>
      <c r="F225" s="110"/>
      <c r="G225" s="110"/>
      <c r="H225" s="124"/>
      <c r="I225" s="124"/>
      <c r="L225" s="44"/>
      <c r="M225" s="52"/>
      <c r="N225" s="54"/>
      <c r="O225" s="135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</row>
    <row r="226" spans="2:27" s="125" customFormat="1">
      <c r="B226" s="102">
        <v>35</v>
      </c>
      <c r="C226" s="174">
        <v>33741</v>
      </c>
      <c r="D226" s="112" t="s">
        <v>633</v>
      </c>
      <c r="E226" s="101"/>
      <c r="F226" s="110"/>
      <c r="G226" s="110"/>
      <c r="H226" s="124"/>
      <c r="I226" s="124"/>
      <c r="L226" s="44"/>
      <c r="M226" s="52"/>
      <c r="N226" s="54"/>
      <c r="O226" s="135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</row>
    <row r="227" spans="2:27" s="125" customFormat="1">
      <c r="B227" s="102">
        <v>36</v>
      </c>
      <c r="C227" s="174">
        <v>33742</v>
      </c>
      <c r="D227" s="112" t="s">
        <v>241</v>
      </c>
      <c r="E227" s="101"/>
      <c r="F227" s="110"/>
      <c r="G227" s="110"/>
      <c r="H227" s="124"/>
      <c r="I227" s="124"/>
      <c r="L227" s="44"/>
      <c r="M227" s="52"/>
      <c r="N227" s="54"/>
      <c r="O227" s="135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</row>
    <row r="228" spans="2:27" s="125" customFormat="1">
      <c r="B228" s="102">
        <v>37</v>
      </c>
      <c r="C228" s="174">
        <v>33753</v>
      </c>
      <c r="D228" s="112" t="s">
        <v>337</v>
      </c>
      <c r="E228" s="101"/>
      <c r="F228" s="110"/>
      <c r="G228" s="110"/>
      <c r="H228" s="124"/>
      <c r="I228" s="124"/>
      <c r="L228" s="44"/>
      <c r="M228" s="52"/>
      <c r="N228" s="54"/>
      <c r="O228" s="135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</row>
    <row r="229" spans="2:27" s="125" customFormat="1">
      <c r="B229" s="102">
        <v>38</v>
      </c>
      <c r="C229" s="174">
        <v>33759</v>
      </c>
      <c r="D229" s="112" t="s">
        <v>338</v>
      </c>
      <c r="E229" s="101"/>
      <c r="F229" s="110"/>
      <c r="G229" s="110"/>
      <c r="H229" s="124"/>
      <c r="I229" s="124"/>
      <c r="L229" s="44"/>
      <c r="M229" s="52"/>
      <c r="N229" s="54"/>
      <c r="O229" s="135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</row>
    <row r="230" spans="2:27" s="125" customFormat="1">
      <c r="B230" s="102">
        <v>39</v>
      </c>
      <c r="C230" s="174">
        <v>33774</v>
      </c>
      <c r="D230" s="112" t="s">
        <v>339</v>
      </c>
      <c r="E230" s="101"/>
      <c r="F230" s="110"/>
      <c r="G230" s="110"/>
      <c r="H230" s="124"/>
      <c r="I230" s="124"/>
      <c r="L230" s="44"/>
      <c r="M230" s="52"/>
      <c r="N230" s="54"/>
      <c r="O230" s="135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</row>
    <row r="231" spans="2:27" s="125" customFormat="1">
      <c r="B231" s="102">
        <v>40</v>
      </c>
      <c r="C231" s="174">
        <v>33781</v>
      </c>
      <c r="D231" s="112" t="s">
        <v>296</v>
      </c>
      <c r="E231" s="101"/>
      <c r="F231" s="110"/>
      <c r="G231" s="110"/>
      <c r="H231" s="124"/>
      <c r="I231" s="124"/>
      <c r="L231" s="44"/>
      <c r="M231" s="52"/>
      <c r="N231" s="54"/>
      <c r="O231" s="135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</row>
    <row r="232" spans="2:27" s="125" customFormat="1">
      <c r="B232" s="102">
        <v>41</v>
      </c>
      <c r="C232" s="174">
        <v>33786</v>
      </c>
      <c r="D232" s="112" t="s">
        <v>247</v>
      </c>
      <c r="E232" s="101"/>
      <c r="F232" s="110"/>
      <c r="G232" s="110"/>
      <c r="H232" s="124"/>
      <c r="I232" s="124"/>
      <c r="L232" s="44"/>
      <c r="M232" s="52"/>
      <c r="N232" s="54"/>
      <c r="O232" s="135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</row>
    <row r="233" spans="2:27" s="125" customFormat="1">
      <c r="B233" s="102">
        <v>42</v>
      </c>
      <c r="C233" s="174">
        <v>33797</v>
      </c>
      <c r="D233" s="112" t="s">
        <v>342</v>
      </c>
      <c r="E233" s="101"/>
      <c r="F233" s="110"/>
      <c r="G233" s="110"/>
      <c r="H233" s="124"/>
      <c r="I233" s="124"/>
      <c r="L233" s="44"/>
      <c r="M233" s="52"/>
      <c r="N233" s="54"/>
      <c r="O233" s="135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</row>
    <row r="234" spans="2:27" s="125" customFormat="1">
      <c r="B234" s="102">
        <v>43</v>
      </c>
      <c r="C234" s="174">
        <v>33822</v>
      </c>
      <c r="D234" s="112" t="s">
        <v>636</v>
      </c>
      <c r="E234" s="101"/>
      <c r="F234" s="110"/>
      <c r="G234" s="110"/>
      <c r="H234" s="124"/>
      <c r="I234" s="124"/>
      <c r="L234" s="44"/>
      <c r="M234" s="52"/>
      <c r="N234" s="54"/>
      <c r="O234" s="135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</row>
    <row r="235" spans="2:27" s="125" customFormat="1">
      <c r="B235" s="102">
        <v>44</v>
      </c>
      <c r="C235" s="174">
        <v>33813</v>
      </c>
      <c r="D235" s="112" t="s">
        <v>347</v>
      </c>
      <c r="E235" s="101"/>
      <c r="F235" s="110"/>
      <c r="G235" s="110"/>
      <c r="H235" s="124"/>
      <c r="I235" s="124"/>
      <c r="L235" s="44"/>
      <c r="M235" s="52"/>
      <c r="N235" s="54"/>
      <c r="O235" s="135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</row>
    <row r="236" spans="2:27" s="125" customFormat="1">
      <c r="B236" s="102">
        <v>45</v>
      </c>
      <c r="C236" s="174">
        <v>33816</v>
      </c>
      <c r="D236" s="112" t="s">
        <v>248</v>
      </c>
      <c r="E236" s="101"/>
      <c r="F236" s="110"/>
      <c r="G236" s="110"/>
      <c r="H236" s="124"/>
      <c r="I236" s="124"/>
      <c r="L236" s="44"/>
      <c r="M236" s="52"/>
      <c r="N236" s="54"/>
      <c r="O236" s="135"/>
      <c r="P236" s="44"/>
      <c r="Q236" s="44"/>
      <c r="R236" s="44"/>
      <c r="S236" s="44"/>
      <c r="T236" s="44"/>
      <c r="U236" s="44"/>
      <c r="V236" s="44"/>
      <c r="W236" s="44"/>
      <c r="X236" s="41">
        <v>33750</v>
      </c>
      <c r="Y236" s="48" t="s">
        <v>244</v>
      </c>
      <c r="Z236" s="44" t="s">
        <v>642</v>
      </c>
      <c r="AA236" s="44"/>
    </row>
    <row r="237" spans="2:27" s="125" customFormat="1">
      <c r="B237" s="102">
        <v>46</v>
      </c>
      <c r="C237" s="174">
        <v>33831</v>
      </c>
      <c r="D237" s="112" t="s">
        <v>350</v>
      </c>
      <c r="E237" s="101"/>
      <c r="F237" s="110"/>
      <c r="G237" s="110"/>
      <c r="H237" s="124"/>
      <c r="I237" s="124"/>
      <c r="L237" s="44"/>
      <c r="M237" s="52"/>
      <c r="N237" s="54"/>
      <c r="O237" s="135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</row>
    <row r="238" spans="2:27" s="125" customFormat="1">
      <c r="B238" s="102">
        <v>47</v>
      </c>
      <c r="C238" s="174">
        <v>33857</v>
      </c>
      <c r="D238" s="112" t="s">
        <v>352</v>
      </c>
      <c r="E238" s="101"/>
      <c r="F238" s="110"/>
      <c r="G238" s="110"/>
      <c r="H238" s="124"/>
      <c r="I238" s="124"/>
      <c r="L238" s="44"/>
      <c r="M238" s="52"/>
      <c r="N238" s="54"/>
      <c r="O238" s="135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</row>
    <row r="239" spans="2:27" s="125" customFormat="1">
      <c r="B239" s="102">
        <v>48</v>
      </c>
      <c r="C239" s="174">
        <v>33862</v>
      </c>
      <c r="D239" s="112" t="s">
        <v>252</v>
      </c>
      <c r="E239" s="101"/>
      <c r="F239" s="110"/>
      <c r="G239" s="110"/>
      <c r="H239" s="124"/>
      <c r="I239" s="124"/>
      <c r="L239" s="44"/>
      <c r="M239" s="52"/>
      <c r="N239" s="54"/>
      <c r="O239" s="135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</row>
    <row r="240" spans="2:27" s="125" customFormat="1">
      <c r="B240" s="102">
        <v>49</v>
      </c>
      <c r="C240" s="174">
        <v>33870</v>
      </c>
      <c r="D240" s="112" t="s">
        <v>302</v>
      </c>
      <c r="E240" s="101"/>
      <c r="F240" s="110"/>
      <c r="G240" s="110"/>
      <c r="H240" s="124"/>
      <c r="I240" s="124"/>
      <c r="L240" s="44"/>
      <c r="M240" s="52"/>
      <c r="N240" s="54"/>
      <c r="O240" s="135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</row>
    <row r="241" spans="2:27" s="117" customFormat="1">
      <c r="B241" s="102">
        <v>50</v>
      </c>
      <c r="C241" s="174">
        <v>33871</v>
      </c>
      <c r="D241" s="112" t="s">
        <v>253</v>
      </c>
      <c r="E241" s="101"/>
      <c r="F241" s="110"/>
      <c r="G241" s="110"/>
      <c r="H241" s="124"/>
      <c r="I241" s="124"/>
      <c r="J241" s="125"/>
      <c r="K241" s="125"/>
      <c r="L241" s="44"/>
      <c r="M241" s="52"/>
      <c r="N241" s="54"/>
      <c r="O241" s="135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</row>
    <row r="242" spans="2:27" s="117" customFormat="1">
      <c r="M242" s="52"/>
      <c r="N242" s="54"/>
      <c r="O242" s="135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</row>
    <row r="243" spans="2:27" s="117" customFormat="1">
      <c r="E243" s="99"/>
      <c r="L243" s="44"/>
      <c r="M243" s="52"/>
      <c r="N243" s="54"/>
      <c r="O243" s="135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</row>
    <row r="244" spans="2:27" s="125" customFormat="1">
      <c r="E244" s="94"/>
      <c r="L244" s="44"/>
      <c r="M244" s="52"/>
      <c r="N244" s="54"/>
      <c r="O244" s="135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</row>
    <row r="245" spans="2:27" s="125" customFormat="1">
      <c r="E245" s="94"/>
      <c r="L245" s="44"/>
      <c r="M245" s="52"/>
      <c r="N245" s="54"/>
      <c r="O245" s="135"/>
      <c r="P245" s="44"/>
      <c r="Q245" s="44"/>
      <c r="R245" s="44"/>
      <c r="S245" s="44"/>
      <c r="T245" s="44"/>
      <c r="U245" s="44"/>
      <c r="V245" s="44"/>
      <c r="W245" s="44"/>
      <c r="X245" s="44"/>
      <c r="Y245" s="62" t="s">
        <v>643</v>
      </c>
      <c r="AA245" s="44"/>
    </row>
    <row r="246" spans="2:27" s="125" customFormat="1">
      <c r="E246" s="94"/>
      <c r="L246" s="44"/>
      <c r="M246" s="52"/>
      <c r="N246" s="54"/>
      <c r="O246" s="135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</row>
    <row r="247" spans="2:27" s="125" customFormat="1">
      <c r="E247" s="94"/>
      <c r="L247" s="44"/>
      <c r="M247" s="52"/>
      <c r="N247" s="54"/>
      <c r="O247" s="135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</row>
    <row r="248" spans="2:27" s="125" customFormat="1">
      <c r="C248" s="153"/>
      <c r="D248" s="94"/>
      <c r="E248" s="143"/>
      <c r="F248" s="95"/>
      <c r="G248" s="95"/>
      <c r="L248" s="44"/>
      <c r="M248" s="58"/>
      <c r="N248" s="155"/>
      <c r="O248" s="62"/>
      <c r="P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</row>
    <row r="249" spans="2:27" s="125" customFormat="1">
      <c r="C249" s="154"/>
      <c r="D249" s="94"/>
      <c r="E249" s="143"/>
      <c r="F249" s="95"/>
      <c r="G249" s="95"/>
      <c r="L249" s="44"/>
      <c r="M249" s="58"/>
      <c r="N249" s="58"/>
      <c r="O249" s="59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</row>
    <row r="250" spans="2:27" s="125" customFormat="1">
      <c r="C250" s="154"/>
      <c r="D250" s="94"/>
      <c r="E250" s="143"/>
      <c r="F250" s="95"/>
      <c r="G250" s="95"/>
      <c r="L250" s="44"/>
      <c r="M250" s="58"/>
      <c r="N250" s="58"/>
      <c r="O250" s="59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</row>
    <row r="251" spans="2:27" s="125" customFormat="1">
      <c r="B251" s="102" t="s">
        <v>1</v>
      </c>
      <c r="C251" s="102" t="s">
        <v>2</v>
      </c>
      <c r="D251" s="102" t="s">
        <v>0</v>
      </c>
      <c r="E251" s="101"/>
      <c r="F251" s="123"/>
      <c r="G251" s="123"/>
      <c r="H251" s="123"/>
      <c r="I251" s="124"/>
      <c r="L251" s="44"/>
      <c r="M251" s="58"/>
      <c r="N251" s="58"/>
      <c r="O251" s="59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</row>
    <row r="252" spans="2:27" s="125" customFormat="1">
      <c r="B252" s="102">
        <v>1</v>
      </c>
      <c r="C252" s="174">
        <v>33419</v>
      </c>
      <c r="D252" s="112" t="s">
        <v>157</v>
      </c>
      <c r="E252" s="101"/>
      <c r="F252" s="123"/>
      <c r="G252" s="123"/>
      <c r="H252" s="123"/>
      <c r="I252" s="124"/>
      <c r="L252" s="44"/>
      <c r="M252" s="58"/>
      <c r="N252" s="58"/>
      <c r="O252" s="59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</row>
    <row r="253" spans="2:27" s="125" customFormat="1">
      <c r="B253" s="102">
        <v>2</v>
      </c>
      <c r="C253" s="174">
        <v>33427</v>
      </c>
      <c r="D253" s="112" t="s">
        <v>209</v>
      </c>
      <c r="E253" s="101"/>
      <c r="F253" s="110"/>
      <c r="G253" s="110"/>
      <c r="H253" s="124"/>
      <c r="I253" s="124"/>
      <c r="L253" s="44"/>
      <c r="M253" s="151"/>
      <c r="N253" s="151"/>
      <c r="O253" s="151"/>
      <c r="P253" s="60"/>
      <c r="Q253" s="60"/>
      <c r="R253" s="60"/>
      <c r="S253" s="60"/>
      <c r="T253" s="44"/>
      <c r="U253" s="44"/>
      <c r="V253" s="44"/>
      <c r="W253" s="44"/>
      <c r="X253" s="44"/>
      <c r="Y253" s="44"/>
      <c r="Z253" s="44"/>
      <c r="AA253" s="44"/>
    </row>
    <row r="254" spans="2:27" s="125" customFormat="1">
      <c r="B254" s="102">
        <v>3</v>
      </c>
      <c r="C254" s="174">
        <v>33430</v>
      </c>
      <c r="D254" s="112" t="s">
        <v>305</v>
      </c>
      <c r="E254" s="101"/>
      <c r="F254" s="127"/>
      <c r="G254" s="128"/>
      <c r="H254" s="124"/>
      <c r="I254" s="124"/>
      <c r="L254" s="44"/>
      <c r="M254" s="52"/>
      <c r="N254" s="54"/>
      <c r="O254" s="135"/>
      <c r="P254" s="60"/>
      <c r="Q254" s="60"/>
      <c r="R254" s="60"/>
      <c r="S254" s="60"/>
      <c r="T254" s="44"/>
      <c r="U254" s="44"/>
      <c r="V254" s="44"/>
      <c r="W254" s="44"/>
      <c r="X254" s="44"/>
      <c r="Y254" s="44"/>
      <c r="Z254" s="44"/>
      <c r="AA254" s="44"/>
    </row>
    <row r="255" spans="2:27" s="125" customFormat="1">
      <c r="B255" s="102">
        <v>4</v>
      </c>
      <c r="C255" s="174">
        <v>33439</v>
      </c>
      <c r="D255" s="112" t="s">
        <v>259</v>
      </c>
      <c r="E255" s="101"/>
      <c r="F255" s="110"/>
      <c r="G255" s="110"/>
      <c r="H255" s="124"/>
      <c r="I255" s="124"/>
      <c r="L255" s="44"/>
      <c r="M255" s="52"/>
      <c r="N255" s="54"/>
      <c r="O255" s="135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</row>
    <row r="256" spans="2:27" s="125" customFormat="1">
      <c r="B256" s="102">
        <v>5</v>
      </c>
      <c r="C256" s="174">
        <v>33449</v>
      </c>
      <c r="D256" s="126" t="s">
        <v>308</v>
      </c>
      <c r="E256" s="101"/>
      <c r="F256" s="110"/>
      <c r="G256" s="110"/>
      <c r="H256" s="124"/>
      <c r="I256" s="124"/>
      <c r="L256" s="44"/>
      <c r="M256" s="52"/>
      <c r="N256" s="54"/>
      <c r="O256" s="135"/>
      <c r="P256" s="44"/>
      <c r="Q256" s="156"/>
      <c r="R256" s="157"/>
      <c r="S256" s="44"/>
      <c r="T256" s="44"/>
      <c r="U256" s="44"/>
      <c r="V256" s="44"/>
      <c r="W256" s="44"/>
      <c r="X256" s="44"/>
      <c r="Y256" s="44"/>
      <c r="Z256" s="44"/>
      <c r="AA256" s="44"/>
    </row>
    <row r="257" spans="2:27" s="125" customFormat="1">
      <c r="B257" s="102">
        <v>6</v>
      </c>
      <c r="C257" s="174">
        <v>33456</v>
      </c>
      <c r="D257" s="112" t="s">
        <v>309</v>
      </c>
      <c r="E257" s="101"/>
      <c r="F257" s="110"/>
      <c r="G257" s="110"/>
      <c r="H257" s="124"/>
      <c r="I257" s="124"/>
      <c r="L257" s="44"/>
      <c r="M257" s="52"/>
      <c r="N257" s="54"/>
      <c r="O257" s="135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</row>
    <row r="258" spans="2:27" s="125" customFormat="1">
      <c r="B258" s="102">
        <v>7</v>
      </c>
      <c r="C258" s="174">
        <v>33458</v>
      </c>
      <c r="D258" s="112" t="s">
        <v>260</v>
      </c>
      <c r="E258" s="101"/>
      <c r="F258" s="110"/>
      <c r="G258" s="110"/>
      <c r="H258" s="124"/>
      <c r="I258" s="124"/>
      <c r="L258" s="44"/>
      <c r="M258" s="52"/>
      <c r="N258" s="54"/>
      <c r="O258" s="135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</row>
    <row r="259" spans="2:27" s="125" customFormat="1">
      <c r="B259" s="102">
        <v>8</v>
      </c>
      <c r="C259" s="174">
        <v>33464</v>
      </c>
      <c r="D259" s="112" t="s">
        <v>310</v>
      </c>
      <c r="E259" s="101"/>
      <c r="F259" s="110"/>
      <c r="G259" s="110"/>
      <c r="H259" s="124"/>
      <c r="I259" s="124"/>
      <c r="L259" s="44"/>
      <c r="M259" s="52"/>
      <c r="N259" s="54"/>
      <c r="O259" s="135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</row>
    <row r="260" spans="2:27" s="125" customFormat="1">
      <c r="B260" s="102">
        <v>9</v>
      </c>
      <c r="C260" s="174">
        <v>33469</v>
      </c>
      <c r="D260" s="112" t="s">
        <v>312</v>
      </c>
      <c r="E260" s="101"/>
      <c r="F260" s="110"/>
      <c r="G260" s="110"/>
      <c r="H260" s="124"/>
      <c r="I260" s="124"/>
      <c r="L260" s="44"/>
      <c r="M260" s="52"/>
      <c r="N260" s="54"/>
      <c r="O260" s="135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</row>
    <row r="261" spans="2:27" s="125" customFormat="1">
      <c r="B261" s="102">
        <v>10</v>
      </c>
      <c r="C261" s="174">
        <v>33482</v>
      </c>
      <c r="D261" s="112" t="s">
        <v>262</v>
      </c>
      <c r="E261" s="101"/>
      <c r="F261" s="110"/>
      <c r="G261" s="110"/>
      <c r="H261" s="124"/>
      <c r="I261" s="124"/>
      <c r="L261" s="44"/>
      <c r="M261" s="52"/>
      <c r="N261" s="54"/>
      <c r="O261" s="135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</row>
    <row r="262" spans="2:27" s="125" customFormat="1">
      <c r="B262" s="102">
        <v>11</v>
      </c>
      <c r="C262" s="174">
        <v>33487</v>
      </c>
      <c r="D262" s="112" t="s">
        <v>215</v>
      </c>
      <c r="E262" s="101"/>
      <c r="F262" s="110"/>
      <c r="G262" s="110"/>
      <c r="H262" s="124"/>
      <c r="I262" s="124"/>
      <c r="L262" s="44"/>
      <c r="M262" s="52"/>
      <c r="N262" s="54"/>
      <c r="O262" s="135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</row>
    <row r="263" spans="2:27" s="125" customFormat="1">
      <c r="B263" s="102">
        <v>12</v>
      </c>
      <c r="C263" s="174">
        <v>33489</v>
      </c>
      <c r="D263" s="112" t="s">
        <v>216</v>
      </c>
      <c r="E263" s="101"/>
      <c r="F263" s="110"/>
      <c r="G263" s="110"/>
      <c r="H263" s="123"/>
      <c r="I263" s="124"/>
      <c r="L263" s="44"/>
      <c r="M263" s="52"/>
      <c r="N263" s="54"/>
      <c r="O263" s="135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</row>
    <row r="264" spans="2:27" s="125" customFormat="1">
      <c r="B264" s="102">
        <v>13</v>
      </c>
      <c r="C264" s="174">
        <v>33493</v>
      </c>
      <c r="D264" s="112" t="s">
        <v>217</v>
      </c>
      <c r="E264" s="101"/>
      <c r="F264" s="110"/>
      <c r="G264" s="110"/>
      <c r="H264" s="124"/>
      <c r="I264" s="124"/>
      <c r="L264" s="44"/>
      <c r="M264" s="52"/>
      <c r="N264" s="54"/>
      <c r="O264" s="135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</row>
    <row r="265" spans="2:27" s="125" customFormat="1">
      <c r="B265" s="102">
        <v>14</v>
      </c>
      <c r="C265" s="174">
        <v>33508</v>
      </c>
      <c r="D265" s="112" t="s">
        <v>264</v>
      </c>
      <c r="E265" s="101"/>
      <c r="F265" s="110"/>
      <c r="G265" s="110"/>
      <c r="H265" s="124"/>
      <c r="I265" s="124"/>
      <c r="L265" s="44"/>
      <c r="M265" s="52"/>
      <c r="N265" s="54"/>
      <c r="O265" s="135"/>
      <c r="P265" s="44"/>
      <c r="Q265" s="44"/>
      <c r="R265" s="44"/>
      <c r="S265" s="60"/>
      <c r="T265" s="44"/>
      <c r="U265" s="44"/>
      <c r="V265" s="44"/>
      <c r="W265" s="44"/>
      <c r="X265" s="44"/>
      <c r="Y265" s="44"/>
      <c r="Z265" s="44"/>
      <c r="AA265" s="44"/>
    </row>
    <row r="266" spans="2:27" s="125" customFormat="1">
      <c r="B266" s="102">
        <v>15</v>
      </c>
      <c r="C266" s="174">
        <v>33517</v>
      </c>
      <c r="D266" s="112" t="s">
        <v>318</v>
      </c>
      <c r="E266" s="101"/>
      <c r="F266" s="110"/>
      <c r="G266" s="110"/>
      <c r="H266" s="124"/>
      <c r="I266" s="124"/>
      <c r="L266" s="44"/>
      <c r="M266" s="52"/>
      <c r="N266" s="54"/>
      <c r="O266" s="135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</row>
    <row r="267" spans="2:27" s="125" customFormat="1">
      <c r="B267" s="102">
        <v>16</v>
      </c>
      <c r="C267" s="174">
        <v>33523</v>
      </c>
      <c r="D267" s="112" t="s">
        <v>266</v>
      </c>
      <c r="E267" s="101"/>
      <c r="F267" s="110"/>
      <c r="G267" s="110"/>
      <c r="H267" s="124"/>
      <c r="I267" s="124"/>
      <c r="L267" s="44"/>
      <c r="M267" s="52"/>
      <c r="N267" s="54"/>
      <c r="O267" s="135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</row>
    <row r="268" spans="2:27" s="125" customFormat="1">
      <c r="B268" s="102">
        <v>17</v>
      </c>
      <c r="C268" s="174">
        <v>33534</v>
      </c>
      <c r="D268" s="112" t="s">
        <v>320</v>
      </c>
      <c r="E268" s="101"/>
      <c r="F268" s="110"/>
      <c r="G268" s="110"/>
      <c r="H268" s="124"/>
      <c r="I268" s="124"/>
      <c r="L268" s="44"/>
      <c r="M268" s="52"/>
      <c r="N268" s="54"/>
      <c r="O268" s="135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</row>
    <row r="269" spans="2:27" s="125" customFormat="1">
      <c r="B269" s="102">
        <v>18</v>
      </c>
      <c r="C269" s="174">
        <v>33538</v>
      </c>
      <c r="D269" s="112" t="s">
        <v>269</v>
      </c>
      <c r="E269" s="101"/>
      <c r="F269" s="110"/>
      <c r="G269" s="110"/>
      <c r="H269" s="124"/>
      <c r="I269" s="124"/>
      <c r="L269" s="44"/>
      <c r="M269" s="52"/>
      <c r="N269" s="54"/>
      <c r="O269" s="135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</row>
    <row r="270" spans="2:27" s="125" customFormat="1">
      <c r="B270" s="102">
        <v>19</v>
      </c>
      <c r="C270" s="174">
        <v>33550</v>
      </c>
      <c r="D270" s="112" t="s">
        <v>168</v>
      </c>
      <c r="E270" s="101"/>
      <c r="F270" s="110"/>
      <c r="G270" s="110"/>
      <c r="H270" s="124"/>
      <c r="I270" s="124"/>
      <c r="L270" s="44"/>
      <c r="M270" s="52"/>
      <c r="N270" s="54"/>
      <c r="O270" s="135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</row>
    <row r="271" spans="2:27" s="125" customFormat="1">
      <c r="B271" s="102">
        <v>20</v>
      </c>
      <c r="C271" s="174">
        <v>33570</v>
      </c>
      <c r="D271" s="112" t="s">
        <v>271</v>
      </c>
      <c r="E271" s="101"/>
      <c r="F271" s="110"/>
      <c r="G271" s="110"/>
      <c r="H271" s="124"/>
      <c r="I271" s="124"/>
      <c r="L271" s="44"/>
      <c r="M271" s="52"/>
      <c r="N271" s="54"/>
      <c r="O271" s="135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</row>
    <row r="272" spans="2:27" s="125" customFormat="1">
      <c r="B272" s="102">
        <v>21</v>
      </c>
      <c r="C272" s="174">
        <v>33575</v>
      </c>
      <c r="D272" s="112" t="s">
        <v>272</v>
      </c>
      <c r="E272" s="101"/>
      <c r="F272" s="110"/>
      <c r="G272" s="110"/>
      <c r="H272" s="124"/>
      <c r="I272" s="124"/>
      <c r="L272" s="44"/>
      <c r="M272" s="52"/>
      <c r="N272" s="54"/>
      <c r="O272" s="135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</row>
    <row r="273" spans="2:27" s="125" customFormat="1">
      <c r="B273" s="102">
        <v>22</v>
      </c>
      <c r="C273" s="174">
        <v>33578</v>
      </c>
      <c r="D273" s="112" t="s">
        <v>223</v>
      </c>
      <c r="E273" s="101"/>
      <c r="F273" s="110"/>
      <c r="G273" s="110"/>
      <c r="H273" s="124"/>
      <c r="I273" s="124"/>
      <c r="L273" s="44"/>
      <c r="M273" s="52"/>
      <c r="N273" s="54"/>
      <c r="O273" s="135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</row>
    <row r="274" spans="2:27" s="125" customFormat="1">
      <c r="B274" s="102">
        <v>23</v>
      </c>
      <c r="C274" s="174">
        <v>33581</v>
      </c>
      <c r="D274" s="112" t="s">
        <v>172</v>
      </c>
      <c r="E274" s="101"/>
      <c r="F274" s="110"/>
      <c r="G274" s="110"/>
      <c r="H274" s="124"/>
      <c r="I274" s="124"/>
      <c r="L274" s="44"/>
      <c r="M274" s="52"/>
      <c r="N274" s="54"/>
      <c r="O274" s="135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</row>
    <row r="275" spans="2:27" s="125" customFormat="1">
      <c r="B275" s="102">
        <v>24</v>
      </c>
      <c r="C275" s="174">
        <v>33587</v>
      </c>
      <c r="D275" s="112" t="s">
        <v>273</v>
      </c>
      <c r="E275" s="101"/>
      <c r="F275" s="110"/>
      <c r="G275" s="110"/>
      <c r="H275" s="124"/>
      <c r="I275" s="124"/>
      <c r="L275" s="44"/>
      <c r="M275" s="52"/>
      <c r="N275" s="54"/>
      <c r="O275" s="135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</row>
    <row r="276" spans="2:27" s="125" customFormat="1">
      <c r="B276" s="102">
        <v>25</v>
      </c>
      <c r="C276" s="174">
        <v>33610</v>
      </c>
      <c r="D276" s="112" t="s">
        <v>324</v>
      </c>
      <c r="E276" s="101"/>
      <c r="F276" s="110"/>
      <c r="G276" s="110"/>
      <c r="H276" s="124"/>
      <c r="I276" s="124"/>
      <c r="L276" s="44"/>
      <c r="M276" s="52"/>
      <c r="N276" s="54"/>
      <c r="O276" s="135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</row>
    <row r="277" spans="2:27" s="125" customFormat="1">
      <c r="B277" s="102">
        <v>26</v>
      </c>
      <c r="C277" s="174">
        <v>33616</v>
      </c>
      <c r="D277" s="112" t="s">
        <v>229</v>
      </c>
      <c r="E277" s="101"/>
      <c r="F277" s="110"/>
      <c r="G277" s="110"/>
      <c r="H277" s="124"/>
      <c r="I277" s="124"/>
      <c r="L277" s="44"/>
      <c r="M277" s="52"/>
      <c r="N277" s="54"/>
      <c r="O277" s="135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</row>
    <row r="278" spans="2:27" s="125" customFormat="1">
      <c r="B278" s="102">
        <v>27</v>
      </c>
      <c r="C278" s="174">
        <v>33628</v>
      </c>
      <c r="D278" s="112" t="s">
        <v>178</v>
      </c>
      <c r="E278" s="101"/>
      <c r="F278" s="110"/>
      <c r="G278" s="110"/>
      <c r="H278" s="124"/>
      <c r="I278" s="124"/>
      <c r="L278" s="44"/>
      <c r="M278" s="52"/>
      <c r="N278" s="54"/>
      <c r="O278" s="135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</row>
    <row r="279" spans="2:27" s="125" customFormat="1">
      <c r="B279" s="102">
        <v>28</v>
      </c>
      <c r="C279" s="174">
        <v>33635</v>
      </c>
      <c r="D279" s="112" t="s">
        <v>231</v>
      </c>
      <c r="E279" s="101"/>
      <c r="F279" s="110"/>
      <c r="G279" s="110"/>
      <c r="H279" s="124"/>
      <c r="I279" s="124"/>
      <c r="L279" s="44"/>
      <c r="M279" s="52"/>
      <c r="N279" s="54"/>
      <c r="O279" s="135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</row>
    <row r="280" spans="2:27" s="125" customFormat="1">
      <c r="B280" s="102">
        <v>29</v>
      </c>
      <c r="C280" s="174">
        <v>33644</v>
      </c>
      <c r="D280" s="112" t="s">
        <v>278</v>
      </c>
      <c r="E280" s="101"/>
      <c r="F280" s="110"/>
      <c r="G280" s="110"/>
      <c r="H280" s="124"/>
      <c r="I280" s="124"/>
      <c r="L280" s="44"/>
      <c r="M280" s="52"/>
      <c r="N280" s="54"/>
      <c r="O280" s="135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</row>
    <row r="281" spans="2:27" s="125" customFormat="1">
      <c r="B281" s="102">
        <v>30</v>
      </c>
      <c r="C281" s="174">
        <v>33646</v>
      </c>
      <c r="D281" s="112" t="s">
        <v>279</v>
      </c>
      <c r="E281" s="101"/>
      <c r="F281" s="110"/>
      <c r="G281" s="110"/>
      <c r="H281" s="124"/>
      <c r="I281" s="124"/>
      <c r="L281" s="44"/>
      <c r="M281" s="52"/>
      <c r="N281" s="54"/>
      <c r="O281" s="135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</row>
    <row r="282" spans="2:27" s="125" customFormat="1">
      <c r="B282" s="102">
        <v>31</v>
      </c>
      <c r="C282" s="174">
        <v>33667</v>
      </c>
      <c r="D282" s="112" t="s">
        <v>327</v>
      </c>
      <c r="E282" s="101"/>
      <c r="F282" s="110"/>
      <c r="G282" s="110"/>
      <c r="H282" s="124"/>
      <c r="I282" s="124"/>
      <c r="L282" s="44"/>
      <c r="M282" s="52"/>
      <c r="N282" s="54"/>
      <c r="O282" s="135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</row>
    <row r="283" spans="2:27" s="125" customFormat="1">
      <c r="B283" s="102">
        <v>32</v>
      </c>
      <c r="C283" s="174">
        <v>33671</v>
      </c>
      <c r="D283" s="112" t="s">
        <v>282</v>
      </c>
      <c r="E283" s="101"/>
      <c r="F283" s="110"/>
      <c r="G283" s="110"/>
      <c r="H283" s="124"/>
      <c r="I283" s="124"/>
      <c r="L283" s="44"/>
      <c r="M283" s="52"/>
      <c r="N283" s="54"/>
      <c r="O283" s="135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</row>
    <row r="284" spans="2:27" s="125" customFormat="1">
      <c r="B284" s="102">
        <v>33</v>
      </c>
      <c r="C284" s="174">
        <v>33676</v>
      </c>
      <c r="D284" s="112" t="s">
        <v>329</v>
      </c>
      <c r="E284" s="101"/>
      <c r="F284" s="110"/>
      <c r="G284" s="110"/>
      <c r="H284" s="124"/>
      <c r="I284" s="124"/>
      <c r="L284" s="44"/>
      <c r="M284" s="52"/>
      <c r="N284" s="54"/>
      <c r="O284" s="135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</row>
    <row r="285" spans="2:27" s="125" customFormat="1">
      <c r="B285" s="102">
        <v>34</v>
      </c>
      <c r="C285" s="174">
        <v>33677</v>
      </c>
      <c r="D285" s="112" t="s">
        <v>234</v>
      </c>
      <c r="E285" s="101"/>
      <c r="F285" s="110"/>
      <c r="G285" s="110"/>
      <c r="H285" s="124"/>
      <c r="I285" s="124"/>
      <c r="L285" s="44"/>
      <c r="M285" s="52"/>
      <c r="N285" s="54"/>
      <c r="O285" s="135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</row>
    <row r="286" spans="2:27" s="125" customFormat="1">
      <c r="B286" s="102">
        <v>35</v>
      </c>
      <c r="C286" s="174">
        <v>33716</v>
      </c>
      <c r="D286" s="112" t="s">
        <v>285</v>
      </c>
      <c r="E286" s="101"/>
      <c r="F286" s="110"/>
      <c r="G286" s="110"/>
      <c r="H286" s="124"/>
      <c r="I286" s="124"/>
      <c r="L286" s="44"/>
      <c r="M286" s="52"/>
      <c r="N286" s="54"/>
      <c r="O286" s="135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</row>
    <row r="287" spans="2:27" s="125" customFormat="1">
      <c r="B287" s="102">
        <v>36</v>
      </c>
      <c r="C287" s="174">
        <v>33722</v>
      </c>
      <c r="D287" s="112" t="s">
        <v>334</v>
      </c>
      <c r="E287" s="101"/>
      <c r="F287" s="110"/>
      <c r="G287" s="110"/>
      <c r="H287" s="124"/>
      <c r="I287" s="124"/>
      <c r="L287" s="44"/>
      <c r="M287" s="52"/>
      <c r="N287" s="54"/>
      <c r="O287" s="135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</row>
    <row r="288" spans="2:27" s="125" customFormat="1">
      <c r="B288" s="102">
        <v>37</v>
      </c>
      <c r="C288" s="174">
        <v>33727</v>
      </c>
      <c r="D288" s="112" t="s">
        <v>287</v>
      </c>
      <c r="E288" s="101"/>
      <c r="F288" s="110"/>
      <c r="G288" s="110"/>
      <c r="H288" s="124"/>
      <c r="I288" s="124"/>
      <c r="L288" s="44"/>
      <c r="M288" s="52"/>
      <c r="N288" s="54"/>
      <c r="O288" s="135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</row>
    <row r="289" spans="1:27" s="125" customFormat="1">
      <c r="B289" s="102">
        <v>38</v>
      </c>
      <c r="C289" s="174">
        <v>33756</v>
      </c>
      <c r="D289" s="112" t="s">
        <v>290</v>
      </c>
      <c r="E289" s="101"/>
      <c r="F289" s="110"/>
      <c r="G289" s="110"/>
      <c r="H289" s="124"/>
      <c r="I289" s="124"/>
      <c r="L289" s="44"/>
      <c r="M289" s="52"/>
      <c r="N289" s="54"/>
      <c r="O289" s="135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</row>
    <row r="290" spans="1:27" s="125" customFormat="1">
      <c r="B290" s="102">
        <v>39</v>
      </c>
      <c r="C290" s="174">
        <v>33772</v>
      </c>
      <c r="D290" s="112" t="s">
        <v>293</v>
      </c>
      <c r="E290" s="101"/>
      <c r="F290" s="110"/>
      <c r="G290" s="110"/>
      <c r="H290" s="124"/>
      <c r="I290" s="124"/>
      <c r="L290" s="44"/>
      <c r="M290" s="52"/>
      <c r="N290" s="54"/>
      <c r="O290" s="135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</row>
    <row r="291" spans="1:27" s="125" customFormat="1">
      <c r="B291" s="102">
        <v>40</v>
      </c>
      <c r="C291" s="174">
        <v>33775</v>
      </c>
      <c r="D291" s="112" t="s">
        <v>294</v>
      </c>
      <c r="E291" s="101"/>
      <c r="F291" s="110"/>
      <c r="G291" s="110"/>
      <c r="H291" s="124"/>
      <c r="I291" s="124"/>
      <c r="L291" s="44"/>
      <c r="M291" s="52"/>
      <c r="N291" s="54"/>
      <c r="O291" s="135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</row>
    <row r="292" spans="1:27" s="125" customFormat="1">
      <c r="B292" s="102">
        <v>41</v>
      </c>
      <c r="C292" s="174">
        <v>33796</v>
      </c>
      <c r="D292" s="112" t="s">
        <v>297</v>
      </c>
      <c r="E292" s="101"/>
      <c r="F292" s="110"/>
      <c r="G292" s="110"/>
      <c r="H292" s="124"/>
      <c r="I292" s="124"/>
      <c r="L292" s="44"/>
      <c r="M292" s="52"/>
      <c r="N292" s="54"/>
      <c r="O292" s="135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</row>
    <row r="293" spans="1:27" s="125" customFormat="1">
      <c r="B293" s="102">
        <v>42</v>
      </c>
      <c r="C293" s="174">
        <v>33799</v>
      </c>
      <c r="D293" s="112" t="s">
        <v>343</v>
      </c>
      <c r="E293" s="101"/>
      <c r="F293" s="110"/>
      <c r="G293" s="110"/>
      <c r="H293" s="124"/>
      <c r="I293" s="124"/>
      <c r="L293" s="44"/>
      <c r="M293" s="52"/>
      <c r="N293" s="54"/>
      <c r="O293" s="135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</row>
    <row r="294" spans="1:27" s="125" customFormat="1">
      <c r="B294" s="102">
        <v>43</v>
      </c>
      <c r="C294" s="174">
        <v>33805</v>
      </c>
      <c r="D294" s="112" t="s">
        <v>344</v>
      </c>
      <c r="E294" s="101"/>
      <c r="F294" s="110"/>
      <c r="G294" s="110"/>
      <c r="H294" s="124"/>
      <c r="I294" s="124"/>
      <c r="L294" s="44"/>
      <c r="M294" s="52"/>
      <c r="N294" s="54"/>
      <c r="O294" s="135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</row>
    <row r="295" spans="1:27" s="117" customFormat="1">
      <c r="B295" s="102">
        <v>44</v>
      </c>
      <c r="C295" s="174">
        <v>33823</v>
      </c>
      <c r="D295" s="112" t="s">
        <v>348</v>
      </c>
      <c r="E295" s="101"/>
      <c r="F295" s="110"/>
      <c r="G295" s="110"/>
      <c r="H295" s="124"/>
      <c r="I295" s="124"/>
      <c r="L295" s="44"/>
      <c r="M295" s="52"/>
      <c r="N295" s="54"/>
      <c r="O295" s="135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</row>
    <row r="296" spans="1:27" s="117" customFormat="1">
      <c r="B296" s="102">
        <v>45</v>
      </c>
      <c r="C296" s="174">
        <v>33819</v>
      </c>
      <c r="D296" s="112" t="s">
        <v>249</v>
      </c>
      <c r="E296" s="101"/>
      <c r="F296" s="110"/>
      <c r="G296" s="110"/>
      <c r="H296" s="124"/>
      <c r="I296" s="124"/>
      <c r="L296" s="44"/>
      <c r="M296" s="52"/>
      <c r="N296" s="54"/>
      <c r="O296" s="135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</row>
    <row r="297" spans="1:27" s="117" customFormat="1">
      <c r="B297" s="102">
        <v>46</v>
      </c>
      <c r="C297" s="174">
        <v>33830</v>
      </c>
      <c r="D297" s="112" t="s">
        <v>349</v>
      </c>
      <c r="E297" s="101"/>
      <c r="F297" s="110"/>
      <c r="G297" s="110"/>
      <c r="H297" s="124"/>
      <c r="I297" s="124"/>
      <c r="L297" s="44"/>
      <c r="M297" s="52"/>
      <c r="N297" s="54"/>
      <c r="O297" s="135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</row>
    <row r="298" spans="1:27" s="125" customFormat="1">
      <c r="B298" s="102">
        <v>47</v>
      </c>
      <c r="C298" s="174">
        <v>33843</v>
      </c>
      <c r="D298" s="112" t="s">
        <v>201</v>
      </c>
      <c r="E298" s="101"/>
      <c r="F298" s="110"/>
      <c r="G298" s="110"/>
      <c r="H298" s="124"/>
      <c r="I298" s="124"/>
      <c r="L298" s="44"/>
      <c r="M298" s="52"/>
      <c r="N298" s="54"/>
      <c r="O298" s="135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</row>
    <row r="299" spans="1:27" s="125" customFormat="1">
      <c r="B299" s="102">
        <v>48</v>
      </c>
      <c r="C299" s="174">
        <v>33865</v>
      </c>
      <c r="D299" s="112" t="s">
        <v>301</v>
      </c>
      <c r="E299" s="101"/>
      <c r="F299" s="110"/>
      <c r="G299" s="110"/>
      <c r="H299" s="124"/>
      <c r="I299" s="124"/>
      <c r="L299" s="44"/>
      <c r="M299" s="52"/>
      <c r="N299" s="54"/>
      <c r="O299" s="135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</row>
    <row r="300" spans="1:27" s="125" customFormat="1">
      <c r="B300" s="102">
        <v>49</v>
      </c>
      <c r="C300" s="174">
        <v>33872</v>
      </c>
      <c r="D300" s="112" t="s">
        <v>254</v>
      </c>
      <c r="E300" s="101"/>
      <c r="F300" s="110"/>
      <c r="G300" s="110"/>
      <c r="H300" s="124"/>
      <c r="I300" s="124"/>
      <c r="L300" s="44"/>
      <c r="M300" s="52"/>
      <c r="N300" s="54"/>
      <c r="O300" s="135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</row>
    <row r="301" spans="1:27" s="125" customFormat="1">
      <c r="B301" s="102">
        <v>50</v>
      </c>
      <c r="C301" s="174">
        <v>33876</v>
      </c>
      <c r="D301" s="112" t="s">
        <v>303</v>
      </c>
      <c r="E301" s="101"/>
      <c r="F301" s="110"/>
      <c r="G301" s="110"/>
      <c r="H301" s="124"/>
      <c r="I301" s="124"/>
      <c r="L301" s="44"/>
      <c r="M301" s="52"/>
      <c r="N301" s="54"/>
      <c r="O301" s="135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</row>
    <row r="302" spans="1:27" s="125" customFormat="1">
      <c r="B302" s="102"/>
      <c r="C302" s="124"/>
      <c r="D302" s="124"/>
      <c r="E302" s="124"/>
      <c r="F302" s="124"/>
      <c r="G302" s="124"/>
      <c r="H302" s="124"/>
      <c r="I302" s="124"/>
      <c r="L302" s="44"/>
      <c r="M302" s="52"/>
      <c r="N302" s="54"/>
      <c r="O302" s="135"/>
      <c r="P302" s="44"/>
      <c r="Q302" s="44"/>
      <c r="R302" s="44"/>
      <c r="S302" s="44"/>
      <c r="T302" s="44"/>
      <c r="U302" s="44"/>
      <c r="V302" s="133"/>
      <c r="W302" s="134"/>
      <c r="X302" s="44"/>
      <c r="Y302" s="44"/>
      <c r="Z302" s="44"/>
      <c r="AA302" s="44"/>
    </row>
    <row r="303" spans="1:27" s="125" customFormat="1">
      <c r="A303" s="117"/>
      <c r="B303" s="117"/>
      <c r="C303" s="93"/>
      <c r="D303" s="94"/>
      <c r="E303" s="143"/>
      <c r="F303" s="95"/>
      <c r="G303" s="95"/>
      <c r="H303" s="117"/>
      <c r="I303" s="117"/>
      <c r="L303" s="44"/>
      <c r="M303" s="58"/>
      <c r="N303" s="58"/>
      <c r="O303" s="60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</row>
    <row r="304" spans="1:27" s="125" customFormat="1">
      <c r="A304" s="117"/>
      <c r="B304" s="117"/>
      <c r="C304" s="96"/>
      <c r="D304" s="94"/>
      <c r="E304" s="143"/>
      <c r="F304" s="95"/>
      <c r="G304" s="95"/>
      <c r="H304" s="117"/>
      <c r="I304" s="117"/>
      <c r="L304" s="44"/>
      <c r="M304" s="58"/>
      <c r="N304" s="58"/>
      <c r="O304" s="60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</row>
    <row r="305" spans="1:27" s="125" customFormat="1">
      <c r="A305" s="117"/>
      <c r="B305" s="117"/>
      <c r="C305" s="96"/>
      <c r="D305" s="94"/>
      <c r="E305" s="143"/>
      <c r="F305" s="95"/>
      <c r="G305" s="95"/>
      <c r="H305" s="117"/>
      <c r="I305" s="117"/>
      <c r="L305" s="44"/>
      <c r="M305" s="58"/>
      <c r="N305" s="58"/>
      <c r="O305" s="60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</row>
    <row r="306" spans="1:27" s="125" customFormat="1">
      <c r="B306" s="102" t="s">
        <v>1</v>
      </c>
      <c r="C306" s="102" t="s">
        <v>2</v>
      </c>
      <c r="D306" s="102" t="s">
        <v>0</v>
      </c>
      <c r="E306" s="101"/>
      <c r="F306" s="123"/>
      <c r="G306" s="123"/>
      <c r="H306" s="123"/>
      <c r="I306" s="124"/>
      <c r="L306" s="44"/>
      <c r="M306" s="58"/>
      <c r="N306" s="58"/>
      <c r="O306" s="60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</row>
    <row r="307" spans="1:27" s="125" customFormat="1">
      <c r="B307" s="102">
        <v>1</v>
      </c>
      <c r="C307" s="174">
        <v>33423</v>
      </c>
      <c r="D307" s="112" t="s">
        <v>208</v>
      </c>
      <c r="E307" s="101"/>
      <c r="F307" s="110"/>
      <c r="G307" s="110"/>
      <c r="H307" s="110"/>
      <c r="I307" s="124"/>
      <c r="L307" s="44"/>
      <c r="M307" s="151"/>
      <c r="N307" s="151"/>
      <c r="O307" s="151"/>
      <c r="P307" s="60"/>
      <c r="Q307" s="60"/>
      <c r="R307" s="60"/>
      <c r="S307" s="60"/>
      <c r="T307" s="44"/>
      <c r="U307" s="44"/>
      <c r="V307" s="44"/>
      <c r="W307" s="44"/>
      <c r="X307" s="44"/>
      <c r="Y307" s="44"/>
      <c r="Z307" s="44"/>
      <c r="AA307" s="44"/>
    </row>
    <row r="308" spans="1:27" s="125" customFormat="1">
      <c r="B308" s="102">
        <v>2</v>
      </c>
      <c r="C308" s="174">
        <v>33428</v>
      </c>
      <c r="D308" s="112" t="s">
        <v>256</v>
      </c>
      <c r="E308" s="101"/>
      <c r="F308" s="110"/>
      <c r="G308" s="110"/>
      <c r="H308" s="110"/>
      <c r="I308" s="124"/>
      <c r="L308" s="44"/>
      <c r="M308" s="52"/>
      <c r="N308" s="54"/>
      <c r="O308" s="135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</row>
    <row r="309" spans="1:27" s="125" customFormat="1">
      <c r="B309" s="102">
        <v>3</v>
      </c>
      <c r="C309" s="174">
        <v>33434</v>
      </c>
      <c r="D309" s="112" t="s">
        <v>258</v>
      </c>
      <c r="E309" s="101"/>
      <c r="F309" s="110"/>
      <c r="G309" s="110"/>
      <c r="H309" s="110"/>
      <c r="I309" s="124"/>
      <c r="L309" s="44"/>
      <c r="M309" s="52"/>
      <c r="N309" s="54"/>
      <c r="O309" s="135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</row>
    <row r="310" spans="1:27" s="125" customFormat="1">
      <c r="B310" s="102">
        <v>4</v>
      </c>
      <c r="C310" s="174">
        <v>33462</v>
      </c>
      <c r="D310" s="112" t="s">
        <v>160</v>
      </c>
      <c r="E310" s="101"/>
      <c r="F310" s="110"/>
      <c r="G310" s="110"/>
      <c r="H310" s="110"/>
      <c r="I310" s="124"/>
      <c r="K310" s="111">
        <v>33459</v>
      </c>
      <c r="L310" s="112" t="s">
        <v>212</v>
      </c>
      <c r="M310" s="101">
        <v>7</v>
      </c>
      <c r="N310" s="54" t="s">
        <v>1741</v>
      </c>
      <c r="O310" s="135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</row>
    <row r="311" spans="1:27" s="125" customFormat="1">
      <c r="B311" s="102">
        <v>5</v>
      </c>
      <c r="C311" s="174">
        <v>33466</v>
      </c>
      <c r="D311" s="112" t="s">
        <v>213</v>
      </c>
      <c r="E311" s="101"/>
      <c r="F311" s="110"/>
      <c r="G311" s="110"/>
      <c r="H311" s="110"/>
      <c r="I311" s="124"/>
      <c r="L311" s="44"/>
      <c r="M311" s="52"/>
      <c r="N311" s="54"/>
      <c r="O311" s="152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</row>
    <row r="312" spans="1:27" s="125" customFormat="1">
      <c r="B312" s="102">
        <v>6</v>
      </c>
      <c r="C312" s="174">
        <v>33468</v>
      </c>
      <c r="D312" s="112" t="s">
        <v>311</v>
      </c>
      <c r="E312" s="101"/>
      <c r="F312" s="110"/>
      <c r="G312" s="110"/>
      <c r="H312" s="110"/>
      <c r="I312" s="124"/>
      <c r="L312" s="44"/>
      <c r="M312" s="52"/>
      <c r="N312" s="54"/>
      <c r="O312" s="135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</row>
    <row r="313" spans="1:27" s="125" customFormat="1">
      <c r="B313" s="102">
        <v>7</v>
      </c>
      <c r="C313" s="174">
        <v>33478</v>
      </c>
      <c r="D313" s="112" t="s">
        <v>214</v>
      </c>
      <c r="E313" s="101"/>
      <c r="F313" s="110"/>
      <c r="G313" s="110"/>
      <c r="H313" s="110"/>
      <c r="I313" s="124"/>
      <c r="L313" s="44"/>
      <c r="M313" s="52"/>
      <c r="N313" s="54"/>
      <c r="O313" s="135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</row>
    <row r="314" spans="1:27" s="125" customFormat="1">
      <c r="B314" s="102">
        <v>8</v>
      </c>
      <c r="C314" s="174">
        <v>33497</v>
      </c>
      <c r="D314" s="112" t="s">
        <v>315</v>
      </c>
      <c r="E314" s="101"/>
      <c r="F314" s="110"/>
      <c r="G314" s="110"/>
      <c r="H314" s="110"/>
      <c r="I314" s="124"/>
      <c r="L314" s="44"/>
      <c r="M314" s="52"/>
      <c r="N314" s="54"/>
      <c r="O314" s="135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</row>
    <row r="315" spans="1:27" s="125" customFormat="1">
      <c r="B315" s="102">
        <v>9</v>
      </c>
      <c r="C315" s="174">
        <v>33499</v>
      </c>
      <c r="D315" s="112" t="s">
        <v>218</v>
      </c>
      <c r="E315" s="101"/>
      <c r="F315" s="110"/>
      <c r="G315" s="110"/>
      <c r="H315" s="110"/>
      <c r="I315" s="124"/>
      <c r="L315" s="44"/>
      <c r="M315" s="52"/>
      <c r="N315" s="54"/>
      <c r="O315" s="135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</row>
    <row r="316" spans="1:27" s="125" customFormat="1">
      <c r="B316" s="102">
        <v>10</v>
      </c>
      <c r="C316" s="174">
        <v>33511</v>
      </c>
      <c r="D316" s="112" t="s">
        <v>316</v>
      </c>
      <c r="E316" s="101"/>
      <c r="F316" s="110"/>
      <c r="G316" s="110"/>
      <c r="H316" s="110"/>
      <c r="I316" s="124"/>
      <c r="L316" s="44"/>
      <c r="M316" s="52"/>
      <c r="N316" s="54"/>
      <c r="O316" s="135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</row>
    <row r="317" spans="1:27" s="125" customFormat="1">
      <c r="B317" s="102">
        <v>11</v>
      </c>
      <c r="C317" s="174">
        <v>33513</v>
      </c>
      <c r="D317" s="112" t="s">
        <v>317</v>
      </c>
      <c r="E317" s="101"/>
      <c r="F317" s="110"/>
      <c r="G317" s="110"/>
      <c r="H317" s="110"/>
      <c r="I317" s="124"/>
      <c r="L317" s="44"/>
      <c r="M317" s="52"/>
      <c r="N317" s="54"/>
      <c r="O317" s="135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</row>
    <row r="318" spans="1:27" s="125" customFormat="1">
      <c r="B318" s="102">
        <v>12</v>
      </c>
      <c r="C318" s="174">
        <v>33516</v>
      </c>
      <c r="D318" s="112" t="s">
        <v>265</v>
      </c>
      <c r="E318" s="101"/>
      <c r="F318" s="110"/>
      <c r="G318" s="110"/>
      <c r="H318" s="110"/>
      <c r="I318" s="124"/>
      <c r="L318" s="44"/>
      <c r="M318" s="52"/>
      <c r="N318" s="54"/>
      <c r="O318" s="135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</row>
    <row r="319" spans="1:27" s="125" customFormat="1">
      <c r="B319" s="102">
        <v>13</v>
      </c>
      <c r="C319" s="174">
        <v>33529</v>
      </c>
      <c r="D319" s="112" t="s">
        <v>319</v>
      </c>
      <c r="E319" s="101"/>
      <c r="F319" s="110"/>
      <c r="G319" s="110"/>
      <c r="H319" s="110"/>
      <c r="I319" s="124"/>
      <c r="L319" s="44"/>
      <c r="M319" s="52"/>
      <c r="N319" s="54"/>
      <c r="O319" s="135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</row>
    <row r="320" spans="1:27" s="125" customFormat="1">
      <c r="B320" s="102">
        <v>14</v>
      </c>
      <c r="C320" s="174">
        <v>33531</v>
      </c>
      <c r="D320" s="112" t="s">
        <v>220</v>
      </c>
      <c r="E320" s="101"/>
      <c r="F320" s="110"/>
      <c r="G320" s="110"/>
      <c r="H320" s="110"/>
      <c r="I320" s="124"/>
      <c r="L320" s="44"/>
      <c r="M320" s="52"/>
      <c r="N320" s="54"/>
      <c r="O320" s="135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</row>
    <row r="321" spans="2:27" s="125" customFormat="1">
      <c r="B321" s="102">
        <v>15</v>
      </c>
      <c r="C321" s="174">
        <v>33565</v>
      </c>
      <c r="D321" s="112" t="s">
        <v>221</v>
      </c>
      <c r="E321" s="101"/>
      <c r="F321" s="110"/>
      <c r="G321" s="110"/>
      <c r="H321" s="110"/>
      <c r="I321" s="124"/>
      <c r="L321" s="44"/>
      <c r="M321" s="52"/>
      <c r="N321" s="54"/>
      <c r="O321" s="135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</row>
    <row r="322" spans="2:27" s="125" customFormat="1">
      <c r="B322" s="102">
        <v>16</v>
      </c>
      <c r="C322" s="174">
        <v>33577</v>
      </c>
      <c r="D322" s="112" t="s">
        <v>322</v>
      </c>
      <c r="E322" s="101"/>
      <c r="F322" s="110"/>
      <c r="G322" s="110"/>
      <c r="H322" s="110"/>
      <c r="I322" s="124"/>
      <c r="L322" s="44"/>
      <c r="M322" s="52"/>
      <c r="N322" s="54"/>
      <c r="O322" s="135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</row>
    <row r="323" spans="2:27" s="125" customFormat="1">
      <c r="B323" s="102">
        <v>17</v>
      </c>
      <c r="C323" s="174">
        <v>33580</v>
      </c>
      <c r="D323" s="112" t="s">
        <v>171</v>
      </c>
      <c r="E323" s="101"/>
      <c r="F323" s="110"/>
      <c r="G323" s="110"/>
      <c r="H323" s="110"/>
      <c r="I323" s="124"/>
      <c r="L323" s="44"/>
      <c r="M323" s="52"/>
      <c r="N323" s="54"/>
      <c r="O323" s="135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</row>
    <row r="324" spans="2:27" s="125" customFormat="1">
      <c r="B324" s="102">
        <v>18</v>
      </c>
      <c r="C324" s="174">
        <v>33582</v>
      </c>
      <c r="D324" s="112" t="s">
        <v>323</v>
      </c>
      <c r="E324" s="101"/>
      <c r="F324" s="110"/>
      <c r="G324" s="110"/>
      <c r="H324" s="110"/>
      <c r="I324" s="124"/>
      <c r="L324" s="44"/>
      <c r="M324" s="52"/>
      <c r="N324" s="54"/>
      <c r="O324" s="152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</row>
    <row r="325" spans="2:27" s="125" customFormat="1">
      <c r="B325" s="102">
        <v>19</v>
      </c>
      <c r="C325" s="174">
        <v>33584</v>
      </c>
      <c r="D325" s="112" t="s">
        <v>173</v>
      </c>
      <c r="E325" s="101"/>
      <c r="F325" s="110"/>
      <c r="G325" s="110"/>
      <c r="H325" s="110"/>
      <c r="I325" s="124"/>
      <c r="L325" s="44"/>
      <c r="M325" s="52"/>
      <c r="N325" s="54"/>
      <c r="O325" s="135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</row>
    <row r="326" spans="2:27" s="125" customFormat="1">
      <c r="B326" s="102">
        <v>20</v>
      </c>
      <c r="C326" s="174">
        <v>33590</v>
      </c>
      <c r="D326" s="112" t="s">
        <v>274</v>
      </c>
      <c r="E326" s="101"/>
      <c r="F326" s="110"/>
      <c r="G326" s="110"/>
      <c r="H326" s="110"/>
      <c r="I326" s="124"/>
      <c r="L326" s="44"/>
      <c r="M326" s="52"/>
      <c r="N326" s="54"/>
      <c r="O326" s="135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</row>
    <row r="327" spans="2:27" s="125" customFormat="1">
      <c r="B327" s="102">
        <v>21</v>
      </c>
      <c r="C327" s="174">
        <v>33595</v>
      </c>
      <c r="D327" s="112" t="s">
        <v>224</v>
      </c>
      <c r="E327" s="101"/>
      <c r="F327" s="110"/>
      <c r="G327" s="110"/>
      <c r="H327" s="110"/>
      <c r="I327" s="124"/>
      <c r="L327" s="44"/>
      <c r="M327" s="52"/>
      <c r="N327" s="54"/>
      <c r="O327" s="135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</row>
    <row r="328" spans="2:27" s="125" customFormat="1">
      <c r="B328" s="102">
        <v>22</v>
      </c>
      <c r="C328" s="174">
        <v>33597</v>
      </c>
      <c r="D328" s="112" t="s">
        <v>176</v>
      </c>
      <c r="E328" s="101"/>
      <c r="F328" s="110"/>
      <c r="G328" s="110"/>
      <c r="H328" s="110"/>
      <c r="I328" s="124"/>
      <c r="L328" s="44"/>
      <c r="M328" s="52"/>
      <c r="N328" s="54"/>
      <c r="O328" s="135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</row>
    <row r="329" spans="2:27" s="125" customFormat="1">
      <c r="B329" s="102">
        <v>23</v>
      </c>
      <c r="C329" s="174">
        <v>33602</v>
      </c>
      <c r="D329" s="112" t="s">
        <v>226</v>
      </c>
      <c r="E329" s="101"/>
      <c r="F329" s="110"/>
      <c r="G329" s="110"/>
      <c r="H329" s="110"/>
      <c r="I329" s="124"/>
      <c r="L329" s="44"/>
      <c r="M329" s="52"/>
      <c r="N329" s="54"/>
      <c r="O329" s="135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</row>
    <row r="330" spans="2:27" s="125" customFormat="1">
      <c r="B330" s="102">
        <v>24</v>
      </c>
      <c r="C330" s="174">
        <v>33613</v>
      </c>
      <c r="D330" s="112" t="s">
        <v>227</v>
      </c>
      <c r="E330" s="101"/>
      <c r="F330" s="110"/>
      <c r="G330" s="110"/>
      <c r="H330" s="110"/>
      <c r="I330" s="124"/>
      <c r="L330" s="44"/>
      <c r="M330" s="52"/>
      <c r="N330" s="54"/>
      <c r="O330" s="135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</row>
    <row r="331" spans="2:27" s="125" customFormat="1">
      <c r="B331" s="102">
        <v>25</v>
      </c>
      <c r="C331" s="174">
        <v>33622</v>
      </c>
      <c r="D331" s="112" t="s">
        <v>230</v>
      </c>
      <c r="E331" s="101"/>
      <c r="F331" s="110"/>
      <c r="G331" s="110"/>
      <c r="H331" s="110"/>
      <c r="I331" s="124"/>
      <c r="L331" s="44"/>
      <c r="M331" s="52"/>
      <c r="N331" s="54"/>
      <c r="O331" s="135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</row>
    <row r="332" spans="2:27" s="125" customFormat="1">
      <c r="B332" s="102">
        <v>26</v>
      </c>
      <c r="C332" s="174">
        <v>33627</v>
      </c>
      <c r="D332" s="112" t="s">
        <v>277</v>
      </c>
      <c r="E332" s="101"/>
      <c r="F332" s="110"/>
      <c r="G332" s="110"/>
      <c r="H332" s="110"/>
      <c r="I332" s="124"/>
      <c r="L332" s="44"/>
      <c r="M332" s="52"/>
      <c r="N332" s="54"/>
      <c r="O332" s="135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</row>
    <row r="333" spans="2:27" s="125" customFormat="1">
      <c r="B333" s="102">
        <v>27</v>
      </c>
      <c r="C333" s="174">
        <v>33652</v>
      </c>
      <c r="D333" s="126" t="s">
        <v>232</v>
      </c>
      <c r="E333" s="101"/>
      <c r="F333" s="110"/>
      <c r="G333" s="110"/>
      <c r="H333" s="110"/>
      <c r="I333" s="124"/>
      <c r="L333" s="44"/>
      <c r="M333" s="52"/>
      <c r="N333" s="54"/>
      <c r="O333" s="135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</row>
    <row r="334" spans="2:27" s="125" customFormat="1">
      <c r="B334" s="102">
        <v>28</v>
      </c>
      <c r="C334" s="174">
        <v>33895</v>
      </c>
      <c r="D334" s="112" t="s">
        <v>645</v>
      </c>
      <c r="E334" s="146"/>
      <c r="F334" s="124"/>
      <c r="G334" s="124"/>
      <c r="H334" s="124"/>
      <c r="I334" s="124"/>
      <c r="K334" s="43" t="s">
        <v>644</v>
      </c>
      <c r="L334" s="44"/>
      <c r="M334" s="52"/>
      <c r="N334" s="54"/>
      <c r="O334" s="135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</row>
    <row r="335" spans="2:27" s="125" customFormat="1">
      <c r="B335" s="102">
        <v>29</v>
      </c>
      <c r="C335" s="174">
        <v>33662</v>
      </c>
      <c r="D335" s="112" t="s">
        <v>233</v>
      </c>
      <c r="E335" s="101"/>
      <c r="F335" s="110"/>
      <c r="G335" s="110"/>
      <c r="H335" s="110"/>
      <c r="I335" s="124"/>
      <c r="L335" s="44"/>
      <c r="M335" s="52"/>
      <c r="N335" s="54"/>
      <c r="O335" s="135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</row>
    <row r="336" spans="2:27" s="125" customFormat="1">
      <c r="B336" s="102">
        <v>30</v>
      </c>
      <c r="C336" s="174">
        <v>33669</v>
      </c>
      <c r="D336" s="112" t="s">
        <v>328</v>
      </c>
      <c r="E336" s="101"/>
      <c r="F336" s="110"/>
      <c r="G336" s="110"/>
      <c r="H336" s="110"/>
      <c r="I336" s="124"/>
      <c r="L336" s="44"/>
      <c r="M336" s="52"/>
      <c r="N336" s="54"/>
      <c r="O336" s="135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</row>
    <row r="337" spans="1:27" s="125" customFormat="1">
      <c r="B337" s="102">
        <v>31</v>
      </c>
      <c r="C337" s="174">
        <v>33693</v>
      </c>
      <c r="D337" s="112" t="s">
        <v>236</v>
      </c>
      <c r="E337" s="101"/>
      <c r="F337" s="110"/>
      <c r="G337" s="110"/>
      <c r="H337" s="110"/>
      <c r="I337" s="124"/>
      <c r="L337" s="44"/>
      <c r="M337" s="52"/>
      <c r="N337" s="54"/>
      <c r="O337" s="135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</row>
    <row r="338" spans="1:27" s="125" customFormat="1">
      <c r="B338" s="102">
        <v>32</v>
      </c>
      <c r="C338" s="174">
        <v>33708</v>
      </c>
      <c r="D338" s="112" t="s">
        <v>332</v>
      </c>
      <c r="E338" s="101"/>
      <c r="F338" s="110"/>
      <c r="G338" s="110"/>
      <c r="H338" s="110"/>
      <c r="I338" s="124"/>
      <c r="L338" s="44"/>
      <c r="M338" s="52"/>
      <c r="N338" s="54"/>
      <c r="O338" s="135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</row>
    <row r="339" spans="1:27" s="125" customFormat="1">
      <c r="B339" s="102">
        <v>33</v>
      </c>
      <c r="C339" s="174">
        <v>33718</v>
      </c>
      <c r="D339" s="112" t="s">
        <v>333</v>
      </c>
      <c r="E339" s="101"/>
      <c r="F339" s="110"/>
      <c r="G339" s="110"/>
      <c r="H339" s="110"/>
      <c r="I339" s="124"/>
      <c r="L339" s="44"/>
      <c r="M339" s="52"/>
      <c r="N339" s="54"/>
      <c r="O339" s="135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</row>
    <row r="340" spans="1:27" s="125" customFormat="1">
      <c r="B340" s="102">
        <v>34</v>
      </c>
      <c r="C340" s="174">
        <v>33721</v>
      </c>
      <c r="D340" s="112" t="s">
        <v>286</v>
      </c>
      <c r="E340" s="101"/>
      <c r="F340" s="110"/>
      <c r="G340" s="110"/>
      <c r="H340" s="110"/>
      <c r="I340" s="124"/>
      <c r="L340" s="44"/>
      <c r="M340" s="52"/>
      <c r="N340" s="54"/>
      <c r="O340" s="135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</row>
    <row r="341" spans="1:27" s="125" customFormat="1">
      <c r="B341" s="102">
        <v>35</v>
      </c>
      <c r="C341" s="174">
        <v>33730</v>
      </c>
      <c r="D341" s="112" t="s">
        <v>186</v>
      </c>
      <c r="E341" s="101"/>
      <c r="F341" s="110"/>
      <c r="G341" s="110"/>
      <c r="H341" s="110"/>
      <c r="I341" s="124"/>
      <c r="L341" s="44"/>
      <c r="M341" s="52"/>
      <c r="N341" s="54"/>
      <c r="O341" s="135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</row>
    <row r="342" spans="1:27" s="125" customFormat="1">
      <c r="B342" s="102">
        <v>36</v>
      </c>
      <c r="C342" s="174">
        <v>33737</v>
      </c>
      <c r="D342" s="112" t="s">
        <v>289</v>
      </c>
      <c r="E342" s="101"/>
      <c r="F342" s="110"/>
      <c r="G342" s="110"/>
      <c r="H342" s="110"/>
      <c r="I342" s="124"/>
      <c r="L342" s="44"/>
      <c r="M342" s="52"/>
      <c r="N342" s="54"/>
      <c r="O342" s="135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</row>
    <row r="343" spans="1:27" s="125" customFormat="1">
      <c r="B343" s="102">
        <v>37</v>
      </c>
      <c r="C343" s="174">
        <v>33740</v>
      </c>
      <c r="D343" s="112" t="s">
        <v>336</v>
      </c>
      <c r="E343" s="101"/>
      <c r="F343" s="110"/>
      <c r="G343" s="110"/>
      <c r="H343" s="110"/>
      <c r="I343" s="124"/>
      <c r="L343" s="44"/>
      <c r="M343" s="52"/>
      <c r="N343" s="54"/>
      <c r="O343" s="135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</row>
    <row r="344" spans="1:27" s="125" customFormat="1">
      <c r="B344" s="102">
        <v>38</v>
      </c>
      <c r="C344" s="174">
        <v>33745</v>
      </c>
      <c r="D344" s="112" t="s">
        <v>242</v>
      </c>
      <c r="E344" s="101"/>
      <c r="F344" s="110"/>
      <c r="G344" s="110"/>
      <c r="H344" s="110"/>
      <c r="I344" s="124"/>
      <c r="L344" s="44"/>
      <c r="M344" s="52"/>
      <c r="N344" s="54"/>
      <c r="O344" s="135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</row>
    <row r="345" spans="1:27" s="125" customFormat="1">
      <c r="B345" s="102">
        <v>39</v>
      </c>
      <c r="C345" s="174">
        <v>33748</v>
      </c>
      <c r="D345" s="112" t="s">
        <v>243</v>
      </c>
      <c r="E345" s="101"/>
      <c r="F345" s="110"/>
      <c r="G345" s="110"/>
      <c r="H345" s="110"/>
      <c r="I345" s="124"/>
      <c r="K345" s="111">
        <v>33750</v>
      </c>
      <c r="L345" s="112" t="s">
        <v>244</v>
      </c>
      <c r="M345" s="101">
        <v>7</v>
      </c>
      <c r="N345" s="54" t="s">
        <v>1741</v>
      </c>
      <c r="O345" s="135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</row>
    <row r="346" spans="1:27" s="125" customFormat="1">
      <c r="B346" s="102">
        <v>40</v>
      </c>
      <c r="C346" s="174">
        <v>33766</v>
      </c>
      <c r="D346" s="112" t="s">
        <v>291</v>
      </c>
      <c r="E346" s="101"/>
      <c r="F346" s="110"/>
      <c r="G346" s="110"/>
      <c r="H346" s="110"/>
      <c r="I346" s="124"/>
      <c r="L346" s="44"/>
      <c r="M346" s="52"/>
      <c r="N346" s="54"/>
      <c r="O346" s="135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</row>
    <row r="347" spans="1:27" s="125" customFormat="1">
      <c r="B347" s="102">
        <v>41</v>
      </c>
      <c r="C347" s="174">
        <v>33776</v>
      </c>
      <c r="D347" s="112" t="s">
        <v>340</v>
      </c>
      <c r="E347" s="101"/>
      <c r="F347" s="110"/>
      <c r="G347" s="110"/>
      <c r="H347" s="110"/>
      <c r="I347" s="124"/>
      <c r="L347" s="44"/>
      <c r="M347" s="52"/>
      <c r="N347" s="54"/>
      <c r="O347" s="135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</row>
    <row r="348" spans="1:27">
      <c r="A348" s="125"/>
      <c r="B348" s="102">
        <v>42</v>
      </c>
      <c r="C348" s="174">
        <v>33777</v>
      </c>
      <c r="D348" s="112" t="s">
        <v>341</v>
      </c>
      <c r="E348" s="101"/>
      <c r="F348" s="110"/>
      <c r="G348" s="110"/>
      <c r="H348" s="110"/>
      <c r="I348" s="124"/>
      <c r="L348" s="44"/>
      <c r="M348" s="52"/>
      <c r="N348" s="54"/>
      <c r="O348" s="135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</row>
    <row r="349" spans="1:27">
      <c r="A349" s="125"/>
      <c r="B349" s="102">
        <v>43</v>
      </c>
      <c r="C349" s="174">
        <v>33779</v>
      </c>
      <c r="D349" s="112" t="s">
        <v>295</v>
      </c>
      <c r="E349" s="101"/>
      <c r="F349" s="110"/>
      <c r="G349" s="110"/>
      <c r="H349" s="110"/>
      <c r="I349" s="124"/>
      <c r="L349" s="44"/>
      <c r="M349" s="52"/>
      <c r="N349" s="54"/>
      <c r="O349" s="135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</row>
    <row r="350" spans="1:27">
      <c r="A350" s="125"/>
      <c r="B350" s="102">
        <v>44</v>
      </c>
      <c r="C350" s="174">
        <v>33806</v>
      </c>
      <c r="D350" s="112" t="s">
        <v>345</v>
      </c>
      <c r="E350" s="101"/>
      <c r="F350" s="110"/>
      <c r="G350" s="110"/>
      <c r="H350" s="110"/>
      <c r="I350" s="124"/>
      <c r="L350" s="44"/>
      <c r="M350" s="52"/>
      <c r="N350" s="54"/>
      <c r="O350" s="135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</row>
    <row r="351" spans="1:27">
      <c r="A351" s="125"/>
      <c r="B351" s="102">
        <v>45</v>
      </c>
      <c r="C351" s="174">
        <v>33811</v>
      </c>
      <c r="D351" s="112" t="s">
        <v>346</v>
      </c>
      <c r="E351" s="101"/>
      <c r="F351" s="110"/>
      <c r="G351" s="110"/>
      <c r="H351" s="110"/>
      <c r="I351" s="124"/>
      <c r="L351" s="44"/>
      <c r="M351" s="52"/>
      <c r="N351" s="54"/>
      <c r="O351" s="135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</row>
    <row r="352" spans="1:27">
      <c r="A352" s="125"/>
      <c r="B352" s="102">
        <v>46</v>
      </c>
      <c r="C352" s="174">
        <v>33827</v>
      </c>
      <c r="D352" s="112" t="s">
        <v>250</v>
      </c>
      <c r="E352" s="101"/>
      <c r="F352" s="110"/>
      <c r="G352" s="110"/>
      <c r="H352" s="110"/>
      <c r="I352" s="124"/>
      <c r="L352" s="44"/>
      <c r="M352" s="52"/>
      <c r="N352" s="54"/>
      <c r="O352" s="135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</row>
    <row r="353" spans="1:27">
      <c r="A353" s="125"/>
      <c r="B353" s="102">
        <v>47</v>
      </c>
      <c r="C353" s="174">
        <v>33828</v>
      </c>
      <c r="D353" s="112" t="s">
        <v>199</v>
      </c>
      <c r="E353" s="101"/>
      <c r="F353" s="110"/>
      <c r="G353" s="110"/>
      <c r="H353" s="110"/>
      <c r="I353" s="124"/>
      <c r="L353" s="44"/>
      <c r="M353" s="52"/>
      <c r="N353" s="54"/>
      <c r="O353" s="135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</row>
    <row r="354" spans="1:27">
      <c r="A354" s="125"/>
      <c r="B354" s="102">
        <v>48</v>
      </c>
      <c r="C354" s="174">
        <v>33840</v>
      </c>
      <c r="D354" s="112" t="s">
        <v>351</v>
      </c>
      <c r="E354" s="101"/>
      <c r="F354" s="110"/>
      <c r="G354" s="110"/>
      <c r="H354" s="110"/>
      <c r="I354" s="124"/>
      <c r="L354" s="44"/>
      <c r="M354" s="52"/>
      <c r="N354" s="54"/>
      <c r="O354" s="135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</row>
    <row r="355" spans="1:27">
      <c r="A355" s="125"/>
      <c r="B355" s="102">
        <v>49</v>
      </c>
      <c r="C355" s="174">
        <v>33842</v>
      </c>
      <c r="D355" s="112" t="s">
        <v>300</v>
      </c>
      <c r="E355" s="158"/>
      <c r="F355" s="110"/>
      <c r="G355" s="110"/>
      <c r="H355" s="110"/>
      <c r="I355" s="124"/>
      <c r="L355" s="44"/>
      <c r="M355" s="52"/>
      <c r="N355" s="54"/>
      <c r="O355" s="135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</row>
    <row r="356" spans="1:27">
      <c r="A356" s="125"/>
      <c r="B356" s="102"/>
      <c r="C356" s="158"/>
      <c r="D356" s="158"/>
      <c r="E356" s="158"/>
      <c r="F356" s="110"/>
      <c r="G356" s="110"/>
      <c r="H356" s="110"/>
      <c r="I356" s="124"/>
      <c r="L356" s="44"/>
      <c r="M356" s="52"/>
      <c r="N356" s="54"/>
      <c r="O356" s="135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</row>
    <row r="357" spans="1:27">
      <c r="L357" s="44"/>
      <c r="M357" s="52"/>
      <c r="N357" s="54"/>
      <c r="O357" s="135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</row>
    <row r="359" spans="1:27">
      <c r="A359" s="20"/>
      <c r="B359" s="30"/>
      <c r="C359" s="30"/>
      <c r="D359" s="31"/>
      <c r="E359" s="147"/>
      <c r="F359" s="32"/>
      <c r="G359" s="32"/>
      <c r="H359" s="32"/>
      <c r="I359" s="20"/>
      <c r="J359" s="20"/>
      <c r="K359" s="20"/>
      <c r="L359" s="20"/>
      <c r="M359" s="20"/>
      <c r="N359" s="20"/>
      <c r="O359" s="20"/>
      <c r="P359" s="20"/>
    </row>
    <row r="360" spans="1:27">
      <c r="A360" s="20"/>
      <c r="B360" s="30"/>
      <c r="C360" s="30"/>
      <c r="D360" s="31"/>
      <c r="E360" s="147"/>
      <c r="F360" s="32"/>
      <c r="G360" s="32"/>
      <c r="H360" s="32"/>
      <c r="I360" s="20"/>
      <c r="J360" s="20"/>
      <c r="K360" s="20"/>
      <c r="L360" s="20"/>
      <c r="M360" s="20"/>
      <c r="N360" s="20"/>
      <c r="O360" s="20"/>
      <c r="P360" s="20"/>
    </row>
    <row r="361" spans="1:27">
      <c r="A361" s="20"/>
      <c r="B361" s="30"/>
      <c r="C361" s="30"/>
      <c r="D361" s="31"/>
      <c r="E361" s="147"/>
      <c r="F361" s="32"/>
      <c r="G361" s="32"/>
      <c r="H361" s="32"/>
      <c r="I361" s="20"/>
      <c r="J361" s="20"/>
      <c r="K361" s="20"/>
      <c r="L361" s="20"/>
      <c r="M361" s="20"/>
      <c r="N361" s="20"/>
      <c r="O361" s="20"/>
      <c r="P361" s="20"/>
    </row>
    <row r="362" spans="1:27">
      <c r="A362" s="20"/>
      <c r="B362" s="30"/>
      <c r="C362" s="30"/>
      <c r="D362" s="31"/>
      <c r="E362" s="147"/>
      <c r="F362" s="32"/>
      <c r="G362" s="32"/>
      <c r="H362" s="32"/>
      <c r="I362" s="20"/>
      <c r="J362" s="20"/>
      <c r="K362" s="20"/>
      <c r="L362" s="20"/>
      <c r="M362" s="20"/>
      <c r="N362" s="20"/>
      <c r="O362" s="20"/>
      <c r="P362" s="20"/>
    </row>
    <row r="363" spans="1:27">
      <c r="A363" s="9"/>
      <c r="B363" s="178" t="s">
        <v>1</v>
      </c>
      <c r="C363" s="178" t="s">
        <v>2</v>
      </c>
      <c r="D363" s="178" t="s">
        <v>0</v>
      </c>
      <c r="E363" s="1"/>
      <c r="F363" s="2"/>
      <c r="G363" s="2"/>
      <c r="H363" s="2"/>
      <c r="I363" s="4"/>
      <c r="J363" s="9"/>
      <c r="K363" s="9"/>
      <c r="L363" s="9"/>
      <c r="M363" s="9"/>
      <c r="N363" s="9"/>
      <c r="O363" s="9"/>
      <c r="P363" s="9"/>
    </row>
    <row r="364" spans="1:27">
      <c r="A364" s="9"/>
      <c r="B364" s="178">
        <v>1</v>
      </c>
      <c r="C364" s="175">
        <v>33450</v>
      </c>
      <c r="D364" s="180" t="s">
        <v>353</v>
      </c>
      <c r="E364" s="1"/>
      <c r="F364" s="2"/>
      <c r="G364" s="2"/>
      <c r="H364" s="2"/>
      <c r="I364" s="4"/>
      <c r="J364" s="9"/>
      <c r="K364" s="9"/>
      <c r="L364" s="9"/>
      <c r="M364" s="9"/>
      <c r="N364" s="9"/>
      <c r="O364" s="9"/>
      <c r="P364" s="9"/>
    </row>
    <row r="365" spans="1:27">
      <c r="A365" s="9"/>
      <c r="B365" s="178">
        <v>2</v>
      </c>
      <c r="C365" s="175">
        <v>33451</v>
      </c>
      <c r="D365" s="180" t="s">
        <v>354</v>
      </c>
      <c r="E365" s="148"/>
      <c r="F365" s="4"/>
      <c r="G365" s="4"/>
      <c r="H365" s="4"/>
      <c r="I365" s="4"/>
      <c r="J365" s="9"/>
      <c r="K365" s="9"/>
      <c r="L365" s="9"/>
      <c r="M365" s="9"/>
      <c r="N365" s="9"/>
      <c r="O365" s="9"/>
      <c r="P365" s="9"/>
    </row>
    <row r="366" spans="1:27">
      <c r="A366" s="9"/>
      <c r="B366" s="178">
        <v>3</v>
      </c>
      <c r="C366" s="175">
        <v>33453</v>
      </c>
      <c r="D366" s="176" t="s">
        <v>355</v>
      </c>
      <c r="E366" s="7"/>
      <c r="F366" s="4"/>
      <c r="G366" s="11"/>
      <c r="H366" s="46"/>
      <c r="I366" s="4"/>
      <c r="J366" s="9"/>
      <c r="K366" s="9"/>
      <c r="L366" s="9"/>
      <c r="M366" s="9"/>
      <c r="N366" s="9"/>
      <c r="O366" s="9"/>
      <c r="P366" s="9"/>
    </row>
    <row r="367" spans="1:27">
      <c r="A367" s="9"/>
      <c r="B367" s="178">
        <v>4</v>
      </c>
      <c r="C367" s="175">
        <v>33460</v>
      </c>
      <c r="D367" s="176" t="s">
        <v>356</v>
      </c>
      <c r="E367" s="148"/>
      <c r="F367" s="11"/>
      <c r="G367" s="11"/>
      <c r="H367" s="11"/>
      <c r="I367" s="4"/>
      <c r="J367" s="9"/>
      <c r="K367" s="9"/>
      <c r="L367" s="9"/>
      <c r="M367" s="9"/>
      <c r="N367" s="9"/>
      <c r="O367" s="9"/>
      <c r="P367" s="9"/>
    </row>
    <row r="368" spans="1:27">
      <c r="A368" s="9"/>
      <c r="B368" s="178">
        <v>5</v>
      </c>
      <c r="C368" s="175">
        <v>33465</v>
      </c>
      <c r="D368" s="176" t="s">
        <v>357</v>
      </c>
      <c r="E368" s="148"/>
      <c r="F368" s="11"/>
      <c r="G368" s="11"/>
      <c r="H368" s="11"/>
      <c r="I368" s="4"/>
      <c r="J368" s="9"/>
      <c r="K368" s="9"/>
      <c r="L368" s="9"/>
      <c r="M368" s="9"/>
      <c r="N368" s="9"/>
      <c r="O368" s="9"/>
      <c r="P368" s="9"/>
    </row>
    <row r="369" spans="1:16">
      <c r="A369" s="9"/>
      <c r="B369" s="178">
        <v>6</v>
      </c>
      <c r="C369" s="175">
        <v>33470</v>
      </c>
      <c r="D369" s="176" t="s">
        <v>358</v>
      </c>
      <c r="E369" s="148"/>
      <c r="F369" s="11"/>
      <c r="G369" s="11"/>
      <c r="H369" s="11"/>
      <c r="I369" s="4"/>
      <c r="J369" s="9"/>
      <c r="K369" s="9"/>
      <c r="L369" s="9"/>
      <c r="M369" s="9"/>
      <c r="N369" s="9"/>
      <c r="O369" s="9"/>
      <c r="P369" s="9"/>
    </row>
    <row r="370" spans="1:16">
      <c r="A370" s="9"/>
      <c r="B370" s="178">
        <v>7</v>
      </c>
      <c r="C370" s="175">
        <v>33488</v>
      </c>
      <c r="D370" s="176" t="s">
        <v>359</v>
      </c>
      <c r="E370" s="148"/>
      <c r="F370" s="11"/>
      <c r="G370" s="11"/>
      <c r="H370" s="11"/>
      <c r="I370" s="4"/>
      <c r="J370" s="9"/>
      <c r="K370" s="9"/>
      <c r="L370" s="9"/>
      <c r="M370" s="9"/>
      <c r="N370" s="9"/>
      <c r="O370" s="9"/>
      <c r="P370" s="9"/>
    </row>
    <row r="371" spans="1:16">
      <c r="A371" s="9"/>
      <c r="B371" s="178">
        <v>8</v>
      </c>
      <c r="C371" s="175">
        <v>33494</v>
      </c>
      <c r="D371" s="176" t="s">
        <v>360</v>
      </c>
      <c r="E371" s="148"/>
      <c r="F371" s="11"/>
      <c r="G371" s="11"/>
      <c r="H371" s="11"/>
      <c r="I371" s="4"/>
      <c r="J371" s="9"/>
      <c r="K371" s="9"/>
      <c r="L371" s="9"/>
      <c r="M371" s="9"/>
      <c r="N371" s="9"/>
      <c r="O371" s="9"/>
      <c r="P371" s="9"/>
    </row>
    <row r="372" spans="1:16">
      <c r="A372" s="9"/>
      <c r="B372" s="178">
        <v>9</v>
      </c>
      <c r="C372" s="175">
        <v>33506</v>
      </c>
      <c r="D372" s="176" t="s">
        <v>361</v>
      </c>
      <c r="E372" s="148"/>
      <c r="F372" s="11"/>
      <c r="G372" s="11"/>
      <c r="H372" s="11"/>
      <c r="I372" s="4"/>
      <c r="J372" s="9"/>
      <c r="K372" s="9"/>
      <c r="L372" s="9"/>
      <c r="M372" s="9"/>
      <c r="N372" s="9"/>
      <c r="O372" s="9"/>
      <c r="P372" s="9"/>
    </row>
    <row r="373" spans="1:16">
      <c r="A373" s="9"/>
      <c r="B373" s="178">
        <v>10</v>
      </c>
      <c r="C373" s="175">
        <v>33522</v>
      </c>
      <c r="D373" s="176" t="s">
        <v>362</v>
      </c>
      <c r="E373" s="148"/>
      <c r="F373" s="11"/>
      <c r="G373" s="11"/>
      <c r="H373" s="11"/>
      <c r="I373" s="4"/>
      <c r="J373" s="9"/>
      <c r="K373" s="9"/>
      <c r="L373" s="9"/>
      <c r="M373" s="9"/>
      <c r="N373" s="9"/>
      <c r="O373" s="9"/>
      <c r="P373" s="9"/>
    </row>
    <row r="374" spans="1:16">
      <c r="A374" s="9"/>
      <c r="B374" s="178">
        <v>11</v>
      </c>
      <c r="C374" s="175">
        <v>33524</v>
      </c>
      <c r="D374" s="176" t="s">
        <v>363</v>
      </c>
      <c r="E374" s="148"/>
      <c r="F374" s="11"/>
      <c r="G374" s="11"/>
      <c r="H374" s="11"/>
      <c r="I374" s="4"/>
      <c r="J374" s="9"/>
      <c r="K374" s="9"/>
      <c r="L374" s="9"/>
      <c r="M374" s="9"/>
      <c r="N374" s="9"/>
      <c r="O374" s="9"/>
      <c r="P374" s="9"/>
    </row>
    <row r="375" spans="1:16">
      <c r="A375" s="9"/>
      <c r="B375" s="178">
        <v>12</v>
      </c>
      <c r="C375" s="175">
        <v>33525</v>
      </c>
      <c r="D375" s="176" t="s">
        <v>364</v>
      </c>
      <c r="E375" s="148"/>
      <c r="F375" s="11"/>
      <c r="G375" s="11"/>
      <c r="H375" s="11"/>
      <c r="I375" s="4"/>
      <c r="J375" s="9"/>
      <c r="K375" s="9"/>
      <c r="L375" s="9"/>
      <c r="M375" s="9"/>
      <c r="N375" s="9"/>
      <c r="O375" s="9"/>
      <c r="P375" s="9"/>
    </row>
    <row r="376" spans="1:16">
      <c r="A376" s="9"/>
      <c r="B376" s="178">
        <v>13</v>
      </c>
      <c r="C376" s="175">
        <v>33528</v>
      </c>
      <c r="D376" s="176" t="s">
        <v>365</v>
      </c>
      <c r="E376" s="148"/>
      <c r="F376" s="11"/>
      <c r="G376" s="11"/>
      <c r="H376" s="11"/>
      <c r="I376" s="4"/>
      <c r="J376" s="9"/>
      <c r="K376" s="9"/>
      <c r="L376" s="9"/>
      <c r="M376" s="9"/>
      <c r="N376" s="9"/>
      <c r="O376" s="9"/>
      <c r="P376" s="9"/>
    </row>
    <row r="377" spans="1:16">
      <c r="A377" s="9"/>
      <c r="B377" s="178">
        <v>14</v>
      </c>
      <c r="C377" s="175">
        <v>33536</v>
      </c>
      <c r="D377" s="176" t="s">
        <v>366</v>
      </c>
      <c r="E377" s="148"/>
      <c r="F377" s="11"/>
      <c r="G377" s="11"/>
      <c r="H377" s="11"/>
      <c r="I377" s="4"/>
      <c r="J377" s="9"/>
      <c r="K377" s="9"/>
      <c r="L377" s="9"/>
      <c r="M377" s="9"/>
      <c r="N377" s="9"/>
      <c r="O377" s="9"/>
      <c r="P377" s="9"/>
    </row>
    <row r="378" spans="1:16">
      <c r="A378" s="9"/>
      <c r="B378" s="178">
        <v>15</v>
      </c>
      <c r="C378" s="175">
        <v>33544</v>
      </c>
      <c r="D378" s="176" t="s">
        <v>367</v>
      </c>
      <c r="E378" s="148"/>
      <c r="F378" s="11"/>
      <c r="G378" s="11"/>
      <c r="H378" s="11"/>
      <c r="I378" s="4"/>
      <c r="J378" s="9"/>
      <c r="K378" s="9"/>
      <c r="L378" s="9"/>
      <c r="M378" s="41"/>
      <c r="N378" s="48"/>
      <c r="O378" s="9"/>
      <c r="P378" s="9"/>
    </row>
    <row r="379" spans="1:16">
      <c r="A379" s="9"/>
      <c r="B379" s="178">
        <v>16</v>
      </c>
      <c r="C379" s="175">
        <v>33561</v>
      </c>
      <c r="D379" s="176" t="s">
        <v>368</v>
      </c>
      <c r="E379" s="148"/>
      <c r="F379" s="11"/>
      <c r="G379" s="11"/>
      <c r="H379" s="11"/>
      <c r="I379" s="4"/>
      <c r="J379" s="9"/>
      <c r="K379" s="9"/>
      <c r="L379" s="9"/>
      <c r="M379" s="9"/>
      <c r="N379" s="9"/>
      <c r="O379" s="9"/>
      <c r="P379" s="9"/>
    </row>
    <row r="380" spans="1:16">
      <c r="A380" s="9"/>
      <c r="B380" s="178">
        <v>17</v>
      </c>
      <c r="C380" s="175">
        <v>33567</v>
      </c>
      <c r="D380" s="176" t="s">
        <v>369</v>
      </c>
      <c r="E380" s="148"/>
      <c r="F380" s="11"/>
      <c r="G380" s="11"/>
      <c r="H380" s="11"/>
      <c r="I380" s="4"/>
      <c r="J380" s="9"/>
      <c r="K380" s="9"/>
      <c r="L380" s="9"/>
      <c r="M380" s="9"/>
      <c r="N380" s="9"/>
      <c r="O380" s="9"/>
      <c r="P380" s="9"/>
    </row>
    <row r="381" spans="1:16">
      <c r="A381" s="9"/>
      <c r="B381" s="178">
        <v>18</v>
      </c>
      <c r="C381" s="175">
        <v>33603</v>
      </c>
      <c r="D381" s="176" t="s">
        <v>370</v>
      </c>
      <c r="E381" s="148"/>
      <c r="F381" s="11"/>
      <c r="G381" s="11"/>
      <c r="H381" s="11"/>
      <c r="I381" s="4"/>
      <c r="J381" s="9"/>
      <c r="K381" s="9"/>
      <c r="L381" s="9"/>
      <c r="M381" s="9"/>
      <c r="N381" s="9"/>
      <c r="O381" s="9"/>
      <c r="P381" s="9"/>
    </row>
    <row r="382" spans="1:16">
      <c r="A382" s="9"/>
      <c r="B382" s="178">
        <v>19</v>
      </c>
      <c r="C382" s="175">
        <v>33624</v>
      </c>
      <c r="D382" s="176" t="s">
        <v>371</v>
      </c>
      <c r="E382" s="148"/>
      <c r="F382" s="11"/>
      <c r="G382" s="11"/>
      <c r="H382" s="11"/>
      <c r="I382" s="4"/>
      <c r="J382" s="9"/>
      <c r="K382" s="9"/>
      <c r="L382" s="9"/>
      <c r="M382" s="9"/>
      <c r="N382" s="9"/>
      <c r="O382" s="9"/>
      <c r="P382" s="9"/>
    </row>
    <row r="383" spans="1:16">
      <c r="A383" s="9"/>
      <c r="B383" s="178">
        <v>20</v>
      </c>
      <c r="C383" s="175">
        <v>33630</v>
      </c>
      <c r="D383" s="176" t="s">
        <v>372</v>
      </c>
      <c r="E383" s="148"/>
      <c r="F383" s="11"/>
      <c r="G383" s="11"/>
      <c r="H383" s="11"/>
      <c r="I383" s="4"/>
      <c r="J383" s="9"/>
      <c r="K383" s="9"/>
      <c r="L383" s="9"/>
      <c r="M383" s="9"/>
      <c r="N383" s="9"/>
      <c r="O383" s="9"/>
      <c r="P383" s="9"/>
    </row>
    <row r="384" spans="1:16">
      <c r="A384" s="9"/>
      <c r="B384" s="178">
        <v>21</v>
      </c>
      <c r="C384" s="175">
        <v>33636</v>
      </c>
      <c r="D384" s="176" t="s">
        <v>373</v>
      </c>
      <c r="E384" s="148"/>
      <c r="F384" s="11"/>
      <c r="G384" s="11"/>
      <c r="H384" s="11"/>
      <c r="I384" s="4"/>
      <c r="J384" s="9"/>
      <c r="K384" s="9"/>
      <c r="L384" s="9"/>
      <c r="M384" s="9"/>
      <c r="N384" s="9"/>
      <c r="O384" s="9"/>
      <c r="P384" s="9"/>
    </row>
    <row r="385" spans="1:16">
      <c r="A385" s="9"/>
      <c r="B385" s="178">
        <v>22</v>
      </c>
      <c r="C385" s="175">
        <v>33637</v>
      </c>
      <c r="D385" s="176" t="s">
        <v>374</v>
      </c>
      <c r="E385" s="148"/>
      <c r="F385" s="11"/>
      <c r="G385" s="11"/>
      <c r="H385" s="11"/>
      <c r="I385" s="4"/>
      <c r="J385" s="9"/>
      <c r="K385" s="9"/>
      <c r="L385" s="9"/>
      <c r="M385" s="9"/>
      <c r="N385" s="9"/>
      <c r="O385" s="9"/>
      <c r="P385" s="9"/>
    </row>
    <row r="386" spans="1:16">
      <c r="A386" s="9"/>
      <c r="B386" s="178">
        <v>23</v>
      </c>
      <c r="C386" s="175">
        <v>33639</v>
      </c>
      <c r="D386" s="176" t="s">
        <v>375</v>
      </c>
      <c r="E386" s="148"/>
      <c r="F386" s="11"/>
      <c r="G386" s="11"/>
      <c r="H386" s="11"/>
      <c r="I386" s="4"/>
      <c r="J386" s="9"/>
      <c r="K386" s="9"/>
      <c r="L386" s="9"/>
      <c r="M386" s="9"/>
      <c r="N386" s="9"/>
      <c r="O386" s="9"/>
      <c r="P386" s="9"/>
    </row>
    <row r="387" spans="1:16">
      <c r="A387" s="9"/>
      <c r="B387" s="178">
        <v>24</v>
      </c>
      <c r="C387" s="175">
        <v>33643</v>
      </c>
      <c r="D387" s="176" t="s">
        <v>376</v>
      </c>
      <c r="E387" s="148"/>
      <c r="F387" s="11"/>
      <c r="G387" s="11"/>
      <c r="H387" s="11"/>
      <c r="I387" s="4"/>
      <c r="J387" s="9"/>
      <c r="K387" s="9"/>
      <c r="L387" s="9"/>
      <c r="M387" s="9"/>
      <c r="N387" s="9"/>
      <c r="O387" s="9"/>
      <c r="P387" s="9"/>
    </row>
    <row r="388" spans="1:16">
      <c r="A388" s="9"/>
      <c r="B388" s="178">
        <v>25</v>
      </c>
      <c r="C388" s="175">
        <v>33877</v>
      </c>
      <c r="D388" s="176" t="s">
        <v>304</v>
      </c>
      <c r="E388" s="148"/>
      <c r="F388" s="11"/>
      <c r="G388" s="11"/>
      <c r="H388" s="11"/>
      <c r="I388" s="4"/>
      <c r="J388" s="9"/>
      <c r="K388" s="9"/>
      <c r="L388" s="9"/>
      <c r="M388" s="9"/>
      <c r="N388" s="9"/>
      <c r="O388" s="9"/>
      <c r="P388" s="9"/>
    </row>
    <row r="389" spans="1:16">
      <c r="A389" s="9"/>
      <c r="B389" s="178">
        <v>26</v>
      </c>
      <c r="C389" s="175">
        <v>33654</v>
      </c>
      <c r="D389" s="176" t="s">
        <v>377</v>
      </c>
      <c r="E389" s="148"/>
      <c r="F389" s="11"/>
      <c r="G389" s="11"/>
      <c r="H389" s="11"/>
      <c r="I389" s="4"/>
      <c r="J389" s="9"/>
      <c r="K389" s="9"/>
      <c r="L389" s="9"/>
      <c r="M389" s="9"/>
      <c r="N389" s="9"/>
      <c r="O389" s="9"/>
      <c r="P389" s="9"/>
    </row>
    <row r="390" spans="1:16">
      <c r="A390" s="9"/>
      <c r="B390" s="178">
        <v>27</v>
      </c>
      <c r="C390" s="175">
        <v>33655</v>
      </c>
      <c r="D390" s="176" t="s">
        <v>378</v>
      </c>
      <c r="E390" s="148"/>
      <c r="F390" s="11"/>
      <c r="G390" s="11"/>
      <c r="H390" s="11"/>
      <c r="I390" s="4"/>
      <c r="J390" s="9"/>
      <c r="K390" s="9"/>
      <c r="L390" s="9"/>
      <c r="M390" s="9"/>
      <c r="N390" s="9"/>
      <c r="O390" s="9"/>
      <c r="P390" s="9"/>
    </row>
    <row r="391" spans="1:16">
      <c r="A391" s="9"/>
      <c r="B391" s="178">
        <v>28</v>
      </c>
      <c r="C391" s="175">
        <v>33663</v>
      </c>
      <c r="D391" s="176" t="s">
        <v>379</v>
      </c>
      <c r="E391" s="148"/>
      <c r="F391" s="11"/>
      <c r="G391" s="11"/>
      <c r="H391" s="11"/>
      <c r="I391" s="4"/>
      <c r="J391" s="9"/>
      <c r="K391" s="9"/>
      <c r="L391" s="9"/>
      <c r="M391" s="9"/>
      <c r="N391" s="9"/>
      <c r="O391" s="9"/>
      <c r="P391" s="9"/>
    </row>
    <row r="392" spans="1:16">
      <c r="A392" s="9"/>
      <c r="B392" s="178">
        <v>29</v>
      </c>
      <c r="C392" s="175">
        <v>33666</v>
      </c>
      <c r="D392" s="176" t="s">
        <v>380</v>
      </c>
      <c r="E392" s="148"/>
      <c r="F392" s="11"/>
      <c r="G392" s="11"/>
      <c r="H392" s="11"/>
      <c r="I392" s="4"/>
      <c r="J392" s="9"/>
      <c r="K392" s="9"/>
      <c r="L392" s="9"/>
      <c r="M392" s="9"/>
      <c r="N392" s="9"/>
      <c r="O392" s="9"/>
      <c r="P392" s="9"/>
    </row>
    <row r="393" spans="1:16">
      <c r="A393" s="9"/>
      <c r="B393" s="178">
        <v>30</v>
      </c>
      <c r="C393" s="175">
        <v>33672</v>
      </c>
      <c r="D393" s="176" t="s">
        <v>381</v>
      </c>
      <c r="E393" s="148"/>
      <c r="F393" s="11"/>
      <c r="G393" s="11"/>
      <c r="H393" s="11"/>
      <c r="I393" s="4"/>
      <c r="J393" s="9"/>
      <c r="K393" s="9"/>
      <c r="L393" s="9"/>
      <c r="M393" s="9"/>
      <c r="N393" s="9"/>
      <c r="O393" s="9"/>
      <c r="P393" s="9"/>
    </row>
    <row r="394" spans="1:16">
      <c r="A394" s="9"/>
      <c r="B394" s="178">
        <v>31</v>
      </c>
      <c r="C394" s="175">
        <v>33683</v>
      </c>
      <c r="D394" s="176" t="s">
        <v>382</v>
      </c>
      <c r="E394" s="148"/>
      <c r="F394" s="11"/>
      <c r="G394" s="11"/>
      <c r="H394" s="11"/>
      <c r="I394" s="4"/>
      <c r="J394" s="9"/>
      <c r="K394" s="9"/>
      <c r="L394" s="9"/>
      <c r="M394" s="9"/>
      <c r="N394" s="9"/>
      <c r="O394" s="9"/>
      <c r="P394" s="9"/>
    </row>
    <row r="395" spans="1:16">
      <c r="A395" s="9"/>
      <c r="B395" s="178">
        <v>32</v>
      </c>
      <c r="C395" s="175">
        <v>33687</v>
      </c>
      <c r="D395" s="176" t="s">
        <v>383</v>
      </c>
      <c r="E395" s="148"/>
      <c r="F395" s="11"/>
      <c r="G395" s="11"/>
      <c r="H395" s="11"/>
      <c r="I395" s="4"/>
      <c r="J395" s="9"/>
      <c r="K395" s="9"/>
      <c r="L395" s="9"/>
      <c r="M395" s="9"/>
      <c r="N395" s="9"/>
      <c r="O395" s="9"/>
      <c r="P395" s="9"/>
    </row>
    <row r="396" spans="1:16">
      <c r="A396" s="9"/>
      <c r="B396" s="178">
        <v>33</v>
      </c>
      <c r="C396" s="175">
        <v>33689</v>
      </c>
      <c r="D396" s="176" t="s">
        <v>384</v>
      </c>
      <c r="E396" s="148"/>
      <c r="F396" s="11"/>
      <c r="G396" s="11"/>
      <c r="H396" s="11"/>
      <c r="I396" s="4"/>
      <c r="J396" s="9"/>
      <c r="K396" s="9"/>
      <c r="L396" s="9"/>
      <c r="M396" s="9"/>
      <c r="N396" s="9"/>
      <c r="O396" s="9"/>
      <c r="P396" s="9"/>
    </row>
    <row r="397" spans="1:16">
      <c r="A397" s="9"/>
      <c r="B397" s="178">
        <v>34</v>
      </c>
      <c r="C397" s="175">
        <v>33694</v>
      </c>
      <c r="D397" s="176" t="s">
        <v>385</v>
      </c>
      <c r="E397" s="148"/>
      <c r="F397" s="11"/>
      <c r="G397" s="11"/>
      <c r="H397" s="11"/>
      <c r="I397" s="4"/>
      <c r="J397" s="9"/>
      <c r="K397" s="9"/>
      <c r="L397" s="9"/>
      <c r="M397" s="9"/>
      <c r="N397" s="9"/>
      <c r="O397" s="9"/>
      <c r="P397" s="9"/>
    </row>
    <row r="398" spans="1:16">
      <c r="A398" s="9"/>
      <c r="B398" s="178">
        <v>35</v>
      </c>
      <c r="C398" s="175">
        <v>33696</v>
      </c>
      <c r="D398" s="176" t="s">
        <v>386</v>
      </c>
      <c r="E398" s="148"/>
      <c r="F398" s="11"/>
      <c r="G398" s="11"/>
      <c r="H398" s="11"/>
      <c r="I398" s="4"/>
      <c r="J398" s="9"/>
      <c r="K398" s="9"/>
      <c r="L398" s="9"/>
      <c r="M398" s="9"/>
      <c r="N398" s="9"/>
      <c r="O398" s="9"/>
      <c r="P398" s="9"/>
    </row>
    <row r="399" spans="1:16">
      <c r="A399" s="9"/>
      <c r="B399" s="178">
        <v>36</v>
      </c>
      <c r="C399" s="175">
        <v>33698</v>
      </c>
      <c r="D399" s="176" t="s">
        <v>387</v>
      </c>
      <c r="E399" s="148"/>
      <c r="F399" s="11"/>
      <c r="G399" s="11"/>
      <c r="H399" s="11"/>
      <c r="I399" s="4"/>
      <c r="J399" s="9"/>
      <c r="K399" s="9"/>
      <c r="L399" s="9"/>
      <c r="M399" s="9"/>
      <c r="N399" s="9"/>
      <c r="O399" s="9"/>
      <c r="P399" s="9"/>
    </row>
    <row r="400" spans="1:16">
      <c r="A400" s="9"/>
      <c r="B400" s="178">
        <v>37</v>
      </c>
      <c r="C400" s="175">
        <v>33712</v>
      </c>
      <c r="D400" s="176" t="s">
        <v>388</v>
      </c>
      <c r="E400" s="148"/>
      <c r="F400" s="11"/>
      <c r="G400" s="11"/>
      <c r="H400" s="11"/>
      <c r="I400" s="4"/>
      <c r="J400" s="9"/>
      <c r="K400" s="9"/>
      <c r="L400" s="9"/>
      <c r="M400" s="9"/>
      <c r="N400" s="9"/>
      <c r="O400" s="9"/>
      <c r="P400" s="9"/>
    </row>
    <row r="401" spans="1:16">
      <c r="A401" s="9"/>
      <c r="B401" s="178">
        <v>38</v>
      </c>
      <c r="C401" s="175">
        <v>33719</v>
      </c>
      <c r="D401" s="176" t="s">
        <v>389</v>
      </c>
      <c r="E401" s="148"/>
      <c r="F401" s="11"/>
      <c r="G401" s="11"/>
      <c r="H401" s="11"/>
      <c r="I401" s="4"/>
      <c r="J401" s="9"/>
      <c r="K401" s="9"/>
      <c r="L401" s="9"/>
      <c r="M401" s="9"/>
      <c r="N401" s="9"/>
      <c r="O401" s="9"/>
      <c r="P401" s="9"/>
    </row>
    <row r="402" spans="1:16">
      <c r="A402" s="9"/>
      <c r="B402" s="178">
        <v>39</v>
      </c>
      <c r="C402" s="175">
        <v>33734</v>
      </c>
      <c r="D402" s="176" t="s">
        <v>390</v>
      </c>
      <c r="E402" s="148"/>
      <c r="F402" s="11"/>
      <c r="G402" s="11"/>
      <c r="H402" s="11"/>
      <c r="I402" s="4"/>
      <c r="J402" s="9"/>
      <c r="K402" s="9"/>
      <c r="L402" s="9"/>
      <c r="M402" s="9"/>
      <c r="N402" s="9"/>
      <c r="O402" s="9"/>
      <c r="P402" s="9"/>
    </row>
    <row r="403" spans="1:16">
      <c r="A403" s="9"/>
      <c r="B403" s="178">
        <v>40</v>
      </c>
      <c r="C403" s="175">
        <v>33736</v>
      </c>
      <c r="D403" s="176" t="s">
        <v>391</v>
      </c>
      <c r="E403" s="148"/>
      <c r="F403" s="11"/>
      <c r="G403" s="11"/>
      <c r="H403" s="11"/>
      <c r="I403" s="4"/>
      <c r="J403" s="9"/>
      <c r="K403" s="9"/>
      <c r="L403" s="9"/>
      <c r="M403" s="9"/>
      <c r="N403" s="9"/>
      <c r="O403" s="9"/>
      <c r="P403" s="9"/>
    </row>
    <row r="404" spans="1:16">
      <c r="A404" s="9"/>
      <c r="B404" s="178">
        <v>41</v>
      </c>
      <c r="C404" s="175">
        <v>33744</v>
      </c>
      <c r="D404" s="176" t="s">
        <v>392</v>
      </c>
      <c r="E404" s="148"/>
      <c r="F404" s="11"/>
      <c r="G404" s="11"/>
      <c r="H404" s="11"/>
      <c r="I404" s="4"/>
      <c r="J404" s="9"/>
      <c r="K404" s="9"/>
      <c r="L404" s="9"/>
      <c r="M404" s="9"/>
      <c r="N404" s="9"/>
      <c r="O404" s="9"/>
      <c r="P404" s="9"/>
    </row>
    <row r="405" spans="1:16">
      <c r="A405" s="9"/>
      <c r="B405" s="178">
        <v>42</v>
      </c>
      <c r="C405" s="175">
        <v>33782</v>
      </c>
      <c r="D405" s="176" t="s">
        <v>393</v>
      </c>
      <c r="E405" s="148"/>
      <c r="F405" s="11"/>
      <c r="G405" s="11"/>
      <c r="H405" s="11"/>
      <c r="I405" s="4"/>
      <c r="J405" s="9"/>
      <c r="K405" s="9"/>
      <c r="L405" s="9"/>
      <c r="M405" s="9"/>
      <c r="N405" s="9"/>
      <c r="O405" s="9"/>
      <c r="P405" s="9"/>
    </row>
    <row r="406" spans="1:16">
      <c r="A406" s="9"/>
      <c r="B406" s="178">
        <v>43</v>
      </c>
      <c r="C406" s="175">
        <v>33793</v>
      </c>
      <c r="D406" s="176" t="s">
        <v>394</v>
      </c>
      <c r="E406" s="148"/>
      <c r="F406" s="11"/>
      <c r="G406" s="11"/>
      <c r="H406" s="11"/>
      <c r="I406" s="4"/>
      <c r="J406" s="9"/>
      <c r="K406" s="9"/>
      <c r="L406" s="9"/>
      <c r="M406" s="9"/>
      <c r="N406" s="9"/>
      <c r="O406" s="9"/>
      <c r="P406" s="9"/>
    </row>
    <row r="407" spans="1:16">
      <c r="A407" s="9"/>
      <c r="B407" s="178">
        <v>44</v>
      </c>
      <c r="C407" s="175">
        <v>33818</v>
      </c>
      <c r="D407" s="176" t="s">
        <v>395</v>
      </c>
      <c r="E407" s="148"/>
      <c r="F407" s="11"/>
      <c r="G407" s="11"/>
      <c r="H407" s="11"/>
      <c r="I407" s="4"/>
      <c r="J407" s="9"/>
      <c r="K407" s="9"/>
      <c r="L407" s="9"/>
      <c r="M407" s="9"/>
      <c r="N407" s="9"/>
      <c r="O407" s="9"/>
      <c r="P407" s="9"/>
    </row>
    <row r="408" spans="1:16">
      <c r="A408" s="9"/>
      <c r="B408" s="178">
        <v>45</v>
      </c>
      <c r="C408" s="175">
        <v>33821</v>
      </c>
      <c r="D408" s="176" t="s">
        <v>396</v>
      </c>
      <c r="E408" s="148"/>
      <c r="F408" s="11"/>
      <c r="G408" s="11"/>
      <c r="H408" s="11"/>
      <c r="I408" s="4"/>
      <c r="J408" s="9"/>
      <c r="K408" s="9"/>
      <c r="L408" s="9"/>
      <c r="M408" s="9"/>
      <c r="N408" s="9"/>
      <c r="O408" s="9"/>
      <c r="P408" s="9"/>
    </row>
    <row r="409" spans="1:16">
      <c r="A409" s="9"/>
      <c r="B409" s="178">
        <v>46</v>
      </c>
      <c r="C409" s="175">
        <v>33826</v>
      </c>
      <c r="D409" s="176" t="s">
        <v>397</v>
      </c>
      <c r="E409" s="148"/>
      <c r="F409" s="11"/>
      <c r="G409" s="11"/>
      <c r="H409" s="11"/>
      <c r="I409" s="4"/>
      <c r="J409" s="9"/>
      <c r="K409" s="9"/>
      <c r="L409" s="9"/>
      <c r="M409" s="9"/>
      <c r="N409" s="9"/>
      <c r="O409" s="9"/>
      <c r="P409" s="9"/>
    </row>
    <row r="410" spans="1:16">
      <c r="A410" s="9"/>
      <c r="B410" s="178">
        <v>47</v>
      </c>
      <c r="C410" s="175">
        <v>33829</v>
      </c>
      <c r="D410" s="176" t="s">
        <v>398</v>
      </c>
      <c r="E410" s="148"/>
      <c r="F410" s="11"/>
      <c r="G410" s="11"/>
      <c r="H410" s="11"/>
      <c r="I410" s="4"/>
      <c r="J410" s="9"/>
      <c r="K410" s="9"/>
      <c r="L410" s="9"/>
      <c r="M410" s="9"/>
      <c r="N410" s="9"/>
      <c r="O410" s="9"/>
      <c r="P410" s="9"/>
    </row>
    <row r="411" spans="1:16">
      <c r="A411" s="9"/>
      <c r="B411" s="178">
        <v>48</v>
      </c>
      <c r="C411" s="175">
        <v>33836</v>
      </c>
      <c r="D411" s="176" t="s">
        <v>399</v>
      </c>
      <c r="E411" s="148"/>
      <c r="F411" s="11"/>
      <c r="G411" s="11"/>
      <c r="H411" s="11"/>
      <c r="I411" s="4"/>
      <c r="J411" s="9"/>
      <c r="K411" s="9"/>
      <c r="L411" s="9"/>
      <c r="M411" s="9"/>
      <c r="N411" s="9"/>
      <c r="O411" s="9"/>
      <c r="P411" s="9"/>
    </row>
    <row r="412" spans="1:16">
      <c r="A412" s="9"/>
      <c r="B412" s="178">
        <v>49</v>
      </c>
      <c r="C412" s="175">
        <v>33856</v>
      </c>
      <c r="D412" s="176" t="s">
        <v>400</v>
      </c>
      <c r="E412" s="148"/>
      <c r="F412" s="11"/>
      <c r="G412" s="11"/>
      <c r="H412" s="11"/>
      <c r="I412" s="4"/>
      <c r="J412" s="9"/>
      <c r="K412" s="9"/>
      <c r="L412" s="9"/>
      <c r="M412" s="9"/>
      <c r="N412" s="9"/>
      <c r="O412" s="9"/>
      <c r="P412" s="9"/>
    </row>
    <row r="413" spans="1:16">
      <c r="A413" s="9"/>
      <c r="B413" s="178">
        <v>50</v>
      </c>
      <c r="C413" s="175">
        <v>33864</v>
      </c>
      <c r="D413" s="176" t="s">
        <v>401</v>
      </c>
      <c r="E413" s="148"/>
      <c r="F413" s="11"/>
      <c r="G413" s="11"/>
      <c r="H413" s="11"/>
      <c r="I413" s="4"/>
      <c r="J413" s="9"/>
      <c r="K413" s="9"/>
      <c r="L413" s="9"/>
      <c r="M413" s="9"/>
      <c r="N413" s="9"/>
      <c r="O413" s="9"/>
      <c r="P413" s="9"/>
    </row>
    <row r="414" spans="1:16">
      <c r="A414" s="9"/>
      <c r="B414" s="102"/>
      <c r="C414" s="174"/>
      <c r="D414" s="112"/>
      <c r="E414" s="148"/>
      <c r="F414" s="11"/>
      <c r="G414" s="11"/>
      <c r="H414" s="11"/>
      <c r="I414" s="4"/>
      <c r="J414" s="9"/>
      <c r="K414" s="9"/>
      <c r="L414" s="9" t="s">
        <v>648</v>
      </c>
      <c r="M414" s="9"/>
      <c r="N414" s="9"/>
      <c r="O414" s="9"/>
      <c r="P414" s="9"/>
    </row>
    <row r="415" spans="1:16">
      <c r="A415" s="20"/>
      <c r="B415" s="30"/>
      <c r="C415" s="30"/>
      <c r="D415" s="31"/>
      <c r="E415" s="147"/>
      <c r="F415" s="32"/>
      <c r="G415" s="32"/>
      <c r="H415" s="32"/>
      <c r="I415" s="20"/>
      <c r="J415" s="20"/>
      <c r="K415" s="20"/>
      <c r="L415" s="20"/>
      <c r="M415" s="20"/>
      <c r="N415" s="20"/>
      <c r="O415" s="20"/>
      <c r="P415" s="20"/>
    </row>
    <row r="416" spans="1:16">
      <c r="A416" s="20"/>
      <c r="B416" s="30"/>
      <c r="C416" s="30"/>
      <c r="D416" s="31"/>
      <c r="E416" s="147"/>
      <c r="F416" s="32"/>
      <c r="G416" s="32"/>
      <c r="H416" s="32"/>
      <c r="I416" s="20"/>
      <c r="J416" s="20"/>
      <c r="K416" s="20"/>
      <c r="L416" s="20"/>
      <c r="M416" s="20"/>
      <c r="N416" s="20"/>
      <c r="O416" s="20"/>
      <c r="P416" s="20"/>
    </row>
    <row r="417" spans="1:16">
      <c r="A417" s="20"/>
      <c r="B417" s="30"/>
      <c r="C417" s="30"/>
      <c r="D417" s="31"/>
      <c r="E417" s="147"/>
      <c r="F417" s="32"/>
      <c r="G417" s="32"/>
      <c r="H417" s="32"/>
      <c r="I417" s="20"/>
      <c r="J417" s="20"/>
      <c r="K417" s="20"/>
      <c r="L417" s="20"/>
      <c r="M417" s="20"/>
      <c r="N417" s="20"/>
      <c r="O417" s="20"/>
      <c r="P417" s="20"/>
    </row>
    <row r="418" spans="1:16">
      <c r="A418" s="20"/>
      <c r="B418" s="30"/>
      <c r="C418" s="30"/>
      <c r="D418" s="31"/>
      <c r="E418" s="147"/>
      <c r="F418" s="32"/>
      <c r="G418" s="32"/>
      <c r="H418" s="32"/>
      <c r="I418" s="20"/>
      <c r="J418" s="20"/>
      <c r="K418" s="20"/>
      <c r="L418" s="20"/>
      <c r="M418" s="20"/>
      <c r="N418" s="20"/>
      <c r="O418" s="20"/>
      <c r="P418" s="20"/>
    </row>
    <row r="419" spans="1:16">
      <c r="A419" s="20"/>
      <c r="B419" s="30"/>
      <c r="C419" s="30"/>
      <c r="D419" s="31"/>
      <c r="E419" s="147"/>
      <c r="F419" s="32"/>
      <c r="G419" s="32"/>
      <c r="H419" s="32"/>
      <c r="I419" s="20"/>
      <c r="J419" s="20"/>
      <c r="K419" s="20"/>
      <c r="L419" s="20"/>
      <c r="M419" s="20"/>
      <c r="N419" s="20"/>
      <c r="O419" s="20"/>
      <c r="P419" s="20"/>
    </row>
    <row r="420" spans="1:16">
      <c r="A420" s="20"/>
      <c r="B420" s="178" t="s">
        <v>1</v>
      </c>
      <c r="C420" s="178" t="s">
        <v>2</v>
      </c>
      <c r="D420" s="178" t="s">
        <v>0</v>
      </c>
      <c r="E420" s="149"/>
      <c r="F420" s="27"/>
      <c r="G420" s="27"/>
      <c r="H420" s="27"/>
      <c r="I420" s="28"/>
      <c r="J420" s="20"/>
      <c r="K420" s="20"/>
      <c r="L420" s="20"/>
      <c r="M420" s="20"/>
      <c r="N420" s="20"/>
      <c r="O420" s="20"/>
      <c r="P420" s="20"/>
    </row>
    <row r="421" spans="1:16">
      <c r="A421" s="9"/>
      <c r="B421" s="178">
        <v>1</v>
      </c>
      <c r="C421" s="175">
        <v>33444</v>
      </c>
      <c r="D421" s="176" t="s">
        <v>402</v>
      </c>
      <c r="E421" s="10"/>
      <c r="F421" s="4"/>
      <c r="G421" s="16"/>
      <c r="H421" s="4"/>
      <c r="I421" s="47"/>
      <c r="J421" s="9"/>
      <c r="K421" s="9"/>
      <c r="L421" s="9"/>
      <c r="M421" s="9"/>
      <c r="N421" s="9"/>
      <c r="O421" s="9"/>
      <c r="P421" s="9"/>
    </row>
    <row r="422" spans="1:16">
      <c r="A422" s="9"/>
      <c r="B422" s="178">
        <v>2</v>
      </c>
      <c r="C422" s="175">
        <v>33454</v>
      </c>
      <c r="D422" s="176" t="s">
        <v>403</v>
      </c>
      <c r="E422" s="7"/>
      <c r="F422" s="4"/>
      <c r="G422" s="16"/>
      <c r="H422" s="4"/>
      <c r="I422" s="47"/>
      <c r="J422" s="9"/>
      <c r="K422" s="9"/>
      <c r="L422" s="9"/>
      <c r="M422" s="9"/>
      <c r="N422" s="9"/>
      <c r="O422" s="9"/>
      <c r="P422" s="9"/>
    </row>
    <row r="423" spans="1:16">
      <c r="A423" s="9"/>
      <c r="B423" s="178">
        <v>3</v>
      </c>
      <c r="C423" s="175">
        <v>33455</v>
      </c>
      <c r="D423" s="176" t="s">
        <v>404</v>
      </c>
      <c r="E423" s="7"/>
      <c r="F423" s="4"/>
      <c r="G423" s="4"/>
      <c r="H423" s="11"/>
      <c r="I423" s="4"/>
      <c r="J423" s="9"/>
      <c r="K423" s="9"/>
      <c r="L423" s="9"/>
      <c r="M423" s="9"/>
      <c r="N423" s="9"/>
      <c r="O423" s="9"/>
      <c r="P423" s="9"/>
    </row>
    <row r="424" spans="1:16">
      <c r="A424" s="9"/>
      <c r="B424" s="178">
        <v>4</v>
      </c>
      <c r="C424" s="175">
        <v>33457</v>
      </c>
      <c r="D424" s="176" t="s">
        <v>405</v>
      </c>
      <c r="E424" s="148"/>
      <c r="F424" s="11"/>
      <c r="G424" s="11"/>
      <c r="H424" s="11"/>
      <c r="I424" s="4"/>
      <c r="J424" s="9"/>
      <c r="K424" s="9"/>
      <c r="L424" s="9"/>
      <c r="M424" s="9"/>
      <c r="N424" s="9"/>
      <c r="O424" s="9"/>
      <c r="P424" s="9"/>
    </row>
    <row r="425" spans="1:16">
      <c r="A425" s="9"/>
      <c r="B425" s="178">
        <v>5</v>
      </c>
      <c r="C425" s="175">
        <v>33473</v>
      </c>
      <c r="D425" s="176" t="s">
        <v>406</v>
      </c>
      <c r="E425" s="148"/>
      <c r="F425" s="11"/>
      <c r="G425" s="11"/>
      <c r="H425" s="11"/>
      <c r="I425" s="4"/>
      <c r="J425" s="9"/>
      <c r="K425" s="9"/>
      <c r="L425" s="9"/>
      <c r="M425" s="9"/>
      <c r="N425" s="9"/>
      <c r="O425" s="9"/>
      <c r="P425" s="9"/>
    </row>
    <row r="426" spans="1:16">
      <c r="A426" s="9"/>
      <c r="B426" s="178">
        <v>6</v>
      </c>
      <c r="C426" s="175">
        <v>33483</v>
      </c>
      <c r="D426" s="176" t="s">
        <v>407</v>
      </c>
      <c r="E426" s="148"/>
      <c r="F426" s="11"/>
      <c r="G426" s="11"/>
      <c r="H426" s="11"/>
      <c r="I426" s="4"/>
      <c r="J426" s="9"/>
      <c r="K426" s="9"/>
      <c r="L426" s="9"/>
      <c r="M426" s="9"/>
      <c r="N426" s="9"/>
      <c r="O426" s="9"/>
      <c r="P426" s="9"/>
    </row>
    <row r="427" spans="1:16">
      <c r="A427" s="9"/>
      <c r="B427" s="178">
        <v>7</v>
      </c>
      <c r="C427" s="175">
        <v>33484</v>
      </c>
      <c r="D427" s="176" t="s">
        <v>408</v>
      </c>
      <c r="E427" s="148"/>
      <c r="F427" s="11"/>
      <c r="G427" s="11"/>
      <c r="H427" s="11"/>
      <c r="I427" s="4"/>
      <c r="J427" s="9"/>
      <c r="K427" s="9"/>
      <c r="L427" s="9"/>
      <c r="M427" s="9"/>
      <c r="N427" s="9"/>
      <c r="O427" s="9"/>
      <c r="P427" s="9"/>
    </row>
    <row r="428" spans="1:16">
      <c r="A428" s="9"/>
      <c r="B428" s="178">
        <v>8</v>
      </c>
      <c r="C428" s="175">
        <v>33500</v>
      </c>
      <c r="D428" s="176" t="s">
        <v>409</v>
      </c>
      <c r="E428" s="148"/>
      <c r="F428" s="11"/>
      <c r="G428" s="11"/>
      <c r="H428" s="11"/>
      <c r="I428" s="4"/>
      <c r="J428" s="9"/>
      <c r="K428" s="9"/>
      <c r="L428" s="9"/>
      <c r="M428" s="9"/>
      <c r="N428" s="9"/>
      <c r="O428" s="9"/>
      <c r="P428" s="9"/>
    </row>
    <row r="429" spans="1:16">
      <c r="A429" s="9"/>
      <c r="B429" s="178">
        <v>9</v>
      </c>
      <c r="C429" s="175">
        <v>33505</v>
      </c>
      <c r="D429" s="176" t="s">
        <v>410</v>
      </c>
      <c r="E429" s="148"/>
      <c r="F429" s="11"/>
      <c r="G429" s="11"/>
      <c r="H429" s="11"/>
      <c r="I429" s="4"/>
      <c r="J429" s="9"/>
      <c r="K429" s="9"/>
      <c r="L429" s="9"/>
      <c r="M429" s="9"/>
      <c r="N429" s="9"/>
      <c r="O429" s="9"/>
      <c r="P429" s="9"/>
    </row>
    <row r="430" spans="1:16">
      <c r="A430" s="9"/>
      <c r="B430" s="178">
        <v>10</v>
      </c>
      <c r="C430" s="175">
        <v>33519</v>
      </c>
      <c r="D430" s="176" t="s">
        <v>411</v>
      </c>
      <c r="E430" s="148"/>
      <c r="F430" s="11"/>
      <c r="G430" s="11"/>
      <c r="H430" s="11"/>
      <c r="I430" s="4"/>
      <c r="J430" s="9"/>
      <c r="K430" s="9"/>
      <c r="L430" s="9"/>
      <c r="M430" s="9"/>
      <c r="N430" s="9"/>
      <c r="O430" s="9"/>
      <c r="P430" s="9"/>
    </row>
    <row r="431" spans="1:16">
      <c r="A431" s="9"/>
      <c r="B431" s="178">
        <v>11</v>
      </c>
      <c r="C431" s="175">
        <v>33532</v>
      </c>
      <c r="D431" s="176" t="s">
        <v>412</v>
      </c>
      <c r="E431" s="148"/>
      <c r="F431" s="11"/>
      <c r="G431" s="11"/>
      <c r="H431" s="11"/>
      <c r="I431" s="4"/>
      <c r="J431" s="9"/>
      <c r="K431" s="9"/>
      <c r="L431" s="9"/>
      <c r="M431" s="9"/>
      <c r="N431" s="9"/>
      <c r="O431" s="9"/>
      <c r="P431" s="9"/>
    </row>
    <row r="432" spans="1:16">
      <c r="A432" s="9"/>
      <c r="B432" s="178">
        <v>12</v>
      </c>
      <c r="C432" s="175">
        <v>33537</v>
      </c>
      <c r="D432" s="176" t="s">
        <v>413</v>
      </c>
      <c r="E432" s="148"/>
      <c r="F432" s="11"/>
      <c r="G432" s="11"/>
      <c r="H432" s="11"/>
      <c r="I432" s="4"/>
      <c r="J432" s="9"/>
      <c r="K432" s="9"/>
      <c r="L432" s="9"/>
      <c r="M432" s="9"/>
      <c r="N432" s="9"/>
      <c r="O432" s="9"/>
      <c r="P432" s="9"/>
    </row>
    <row r="433" spans="1:16">
      <c r="A433" s="9"/>
      <c r="B433" s="178">
        <v>13</v>
      </c>
      <c r="C433" s="175">
        <v>33545</v>
      </c>
      <c r="D433" s="176" t="s">
        <v>414</v>
      </c>
      <c r="E433" s="148"/>
      <c r="F433" s="11"/>
      <c r="G433" s="11"/>
      <c r="H433" s="11"/>
      <c r="I433" s="4"/>
      <c r="J433" s="9"/>
      <c r="K433" s="9"/>
      <c r="L433" s="9"/>
      <c r="M433" s="9"/>
      <c r="N433" s="9"/>
      <c r="O433" s="9"/>
      <c r="P433" s="9"/>
    </row>
    <row r="434" spans="1:16">
      <c r="A434" s="9"/>
      <c r="B434" s="178">
        <v>14</v>
      </c>
      <c r="C434" s="175">
        <v>33556</v>
      </c>
      <c r="D434" s="176" t="s">
        <v>415</v>
      </c>
      <c r="E434" s="148"/>
      <c r="F434" s="11"/>
      <c r="G434" s="11"/>
      <c r="H434" s="11"/>
      <c r="I434" s="4"/>
      <c r="J434" s="9"/>
      <c r="K434" s="9"/>
      <c r="L434" s="9"/>
      <c r="M434" s="9"/>
      <c r="N434" s="9"/>
      <c r="O434" s="9"/>
      <c r="P434" s="9"/>
    </row>
    <row r="435" spans="1:16">
      <c r="A435" s="9"/>
      <c r="B435" s="178">
        <v>15</v>
      </c>
      <c r="C435" s="175">
        <v>33560</v>
      </c>
      <c r="D435" s="176" t="s">
        <v>416</v>
      </c>
      <c r="E435" s="148"/>
      <c r="F435" s="11"/>
      <c r="G435" s="11"/>
      <c r="H435" s="11"/>
      <c r="I435" s="4"/>
      <c r="J435" s="9"/>
      <c r="K435" s="9"/>
      <c r="L435" s="9"/>
      <c r="M435" s="9"/>
      <c r="N435" s="9"/>
      <c r="O435" s="9"/>
      <c r="P435" s="9"/>
    </row>
    <row r="436" spans="1:16">
      <c r="A436" s="9"/>
      <c r="B436" s="178">
        <v>16</v>
      </c>
      <c r="C436" s="175">
        <v>33562</v>
      </c>
      <c r="D436" s="176" t="s">
        <v>417</v>
      </c>
      <c r="E436" s="148"/>
      <c r="F436" s="11"/>
      <c r="G436" s="11"/>
      <c r="H436" s="11"/>
      <c r="I436" s="4"/>
      <c r="J436" s="9"/>
      <c r="K436" s="9"/>
      <c r="L436" s="9"/>
      <c r="M436" s="9"/>
      <c r="N436" s="9"/>
      <c r="O436" s="9"/>
      <c r="P436" s="9"/>
    </row>
    <row r="437" spans="1:16">
      <c r="A437" s="9"/>
      <c r="B437" s="178">
        <v>17</v>
      </c>
      <c r="C437" s="175">
        <v>33572</v>
      </c>
      <c r="D437" s="180" t="s">
        <v>418</v>
      </c>
      <c r="E437" s="148"/>
      <c r="F437" s="11"/>
      <c r="G437" s="11"/>
      <c r="H437" s="11"/>
      <c r="I437" s="4"/>
      <c r="J437" s="9"/>
      <c r="K437" s="9"/>
      <c r="L437" s="9"/>
      <c r="M437" s="9"/>
      <c r="N437" s="9"/>
      <c r="O437" s="9"/>
      <c r="P437" s="9"/>
    </row>
    <row r="438" spans="1:16">
      <c r="A438" s="9"/>
      <c r="B438" s="178">
        <v>18</v>
      </c>
      <c r="C438" s="175">
        <v>33573</v>
      </c>
      <c r="D438" s="176" t="s">
        <v>419</v>
      </c>
      <c r="E438" s="148"/>
      <c r="F438" s="11"/>
      <c r="G438" s="11"/>
      <c r="H438" s="11"/>
      <c r="I438" s="4"/>
      <c r="J438" s="9"/>
      <c r="K438" s="9"/>
      <c r="L438" s="9"/>
      <c r="M438" s="9"/>
      <c r="N438" s="9"/>
      <c r="O438" s="9"/>
      <c r="P438" s="9"/>
    </row>
    <row r="439" spans="1:16">
      <c r="A439" s="9"/>
      <c r="B439" s="178">
        <v>19</v>
      </c>
      <c r="C439" s="175">
        <v>33576</v>
      </c>
      <c r="D439" s="176" t="s">
        <v>420</v>
      </c>
      <c r="E439" s="148"/>
      <c r="F439" s="11"/>
      <c r="G439" s="11"/>
      <c r="H439" s="11"/>
      <c r="I439" s="4"/>
      <c r="J439" s="9"/>
      <c r="K439" s="9"/>
      <c r="L439" s="9"/>
      <c r="M439" s="9"/>
      <c r="N439" s="9"/>
      <c r="O439" s="9"/>
      <c r="P439" s="9"/>
    </row>
    <row r="440" spans="1:16">
      <c r="A440" s="9"/>
      <c r="B440" s="178">
        <v>20</v>
      </c>
      <c r="C440" s="175">
        <v>33579</v>
      </c>
      <c r="D440" s="176" t="s">
        <v>421</v>
      </c>
      <c r="E440" s="7"/>
      <c r="F440" s="4"/>
      <c r="G440" s="11"/>
      <c r="H440" s="11"/>
      <c r="I440" s="4"/>
      <c r="J440" s="9"/>
      <c r="K440" s="9"/>
      <c r="L440" s="9"/>
      <c r="M440" s="9"/>
      <c r="N440" s="9"/>
      <c r="O440" s="9"/>
      <c r="P440" s="9"/>
    </row>
    <row r="441" spans="1:16">
      <c r="A441" s="9"/>
      <c r="B441" s="178">
        <v>21</v>
      </c>
      <c r="C441" s="175">
        <v>33586</v>
      </c>
      <c r="D441" s="176" t="s">
        <v>422</v>
      </c>
      <c r="E441" s="148"/>
      <c r="F441" s="11"/>
      <c r="G441" s="11"/>
      <c r="H441" s="11"/>
      <c r="I441" s="4"/>
      <c r="J441" s="9"/>
      <c r="K441" s="9"/>
      <c r="L441" s="9"/>
      <c r="M441" s="9"/>
      <c r="N441" s="9"/>
      <c r="O441" s="9"/>
      <c r="P441" s="9"/>
    </row>
    <row r="442" spans="1:16">
      <c r="A442" s="9"/>
      <c r="B442" s="178">
        <v>22</v>
      </c>
      <c r="C442" s="175">
        <v>33589</v>
      </c>
      <c r="D442" s="176" t="s">
        <v>423</v>
      </c>
      <c r="E442" s="148"/>
      <c r="F442" s="11"/>
      <c r="G442" s="11"/>
      <c r="H442" s="11"/>
      <c r="I442" s="4"/>
      <c r="J442" s="9"/>
      <c r="K442" s="9"/>
      <c r="L442" s="9"/>
      <c r="M442" s="9"/>
      <c r="N442" s="9"/>
      <c r="O442" s="9"/>
      <c r="P442" s="9"/>
    </row>
    <row r="443" spans="1:16">
      <c r="A443" s="9"/>
      <c r="B443" s="178">
        <v>23</v>
      </c>
      <c r="C443" s="175">
        <v>33591</v>
      </c>
      <c r="D443" s="176" t="s">
        <v>424</v>
      </c>
      <c r="E443" s="148"/>
      <c r="F443" s="11"/>
      <c r="G443" s="11"/>
      <c r="H443" s="11"/>
      <c r="I443" s="4"/>
      <c r="J443" s="9"/>
      <c r="K443" s="9"/>
      <c r="L443" s="9"/>
      <c r="M443" s="9"/>
      <c r="N443" s="9"/>
      <c r="O443" s="9"/>
      <c r="P443" s="9"/>
    </row>
    <row r="444" spans="1:16">
      <c r="A444" s="9"/>
      <c r="B444" s="178">
        <v>24</v>
      </c>
      <c r="C444" s="175">
        <v>33593</v>
      </c>
      <c r="D444" s="176" t="s">
        <v>425</v>
      </c>
      <c r="E444" s="148"/>
      <c r="F444" s="11"/>
      <c r="G444" s="11"/>
      <c r="H444" s="11"/>
      <c r="I444" s="4"/>
      <c r="J444" s="9"/>
      <c r="K444" s="9"/>
      <c r="L444" s="9"/>
      <c r="M444" s="9"/>
      <c r="N444" s="9"/>
      <c r="O444" s="9"/>
      <c r="P444" s="9"/>
    </row>
    <row r="445" spans="1:16">
      <c r="A445" s="9"/>
      <c r="B445" s="178">
        <v>25</v>
      </c>
      <c r="C445" s="175">
        <v>33605</v>
      </c>
      <c r="D445" s="176" t="s">
        <v>426</v>
      </c>
      <c r="E445" s="148"/>
      <c r="F445" s="11"/>
      <c r="G445" s="11"/>
      <c r="H445" s="11"/>
      <c r="I445" s="4"/>
      <c r="J445" s="9"/>
      <c r="K445" s="9"/>
      <c r="L445" s="9"/>
      <c r="M445" s="9"/>
      <c r="N445" s="9"/>
      <c r="O445" s="9"/>
      <c r="P445" s="9"/>
    </row>
    <row r="446" spans="1:16">
      <c r="A446" s="9"/>
      <c r="B446" s="178">
        <v>26</v>
      </c>
      <c r="C446" s="175">
        <v>33606</v>
      </c>
      <c r="D446" s="176" t="s">
        <v>427</v>
      </c>
      <c r="E446" s="148"/>
      <c r="F446" s="11"/>
      <c r="G446" s="11"/>
      <c r="H446" s="11"/>
      <c r="I446" s="4"/>
      <c r="J446" s="9"/>
      <c r="K446" s="9"/>
      <c r="L446" s="9"/>
      <c r="M446" s="9"/>
      <c r="N446" s="9"/>
      <c r="O446" s="9"/>
      <c r="P446" s="9"/>
    </row>
    <row r="447" spans="1:16">
      <c r="A447" s="9"/>
      <c r="B447" s="178">
        <v>27</v>
      </c>
      <c r="C447" s="175">
        <v>33607</v>
      </c>
      <c r="D447" s="176" t="s">
        <v>428</v>
      </c>
      <c r="E447" s="148"/>
      <c r="F447" s="11"/>
      <c r="G447" s="11"/>
      <c r="H447" s="11"/>
      <c r="I447" s="4"/>
      <c r="J447" s="9"/>
      <c r="K447" s="9"/>
      <c r="L447" s="9"/>
      <c r="M447" s="9"/>
      <c r="N447" s="9"/>
      <c r="O447" s="9"/>
      <c r="P447" s="9"/>
    </row>
    <row r="448" spans="1:16">
      <c r="A448" s="9"/>
      <c r="B448" s="178">
        <v>28</v>
      </c>
      <c r="C448" s="175">
        <v>33609</v>
      </c>
      <c r="D448" s="176" t="s">
        <v>429</v>
      </c>
      <c r="E448" s="148"/>
      <c r="F448" s="11"/>
      <c r="G448" s="11"/>
      <c r="H448" s="11"/>
      <c r="I448" s="4"/>
      <c r="J448" s="9"/>
      <c r="K448" s="9"/>
      <c r="L448" s="9"/>
      <c r="M448" s="9"/>
      <c r="N448" s="9"/>
      <c r="O448" s="9"/>
      <c r="P448" s="9"/>
    </row>
    <row r="449" spans="1:16">
      <c r="A449" s="9"/>
      <c r="B449" s="178">
        <v>29</v>
      </c>
      <c r="C449" s="175">
        <v>33619</v>
      </c>
      <c r="D449" s="176" t="s">
        <v>430</v>
      </c>
      <c r="E449" s="148"/>
      <c r="F449" s="11"/>
      <c r="G449" s="11"/>
      <c r="H449" s="11"/>
      <c r="I449" s="4"/>
      <c r="J449" s="9"/>
      <c r="K449" s="9"/>
      <c r="L449" s="9"/>
      <c r="M449" s="9"/>
      <c r="N449" s="9"/>
      <c r="O449" s="9"/>
      <c r="P449" s="9"/>
    </row>
    <row r="450" spans="1:16">
      <c r="A450" s="9"/>
      <c r="B450" s="178">
        <v>30</v>
      </c>
      <c r="C450" s="175">
        <v>33621</v>
      </c>
      <c r="D450" s="176" t="s">
        <v>431</v>
      </c>
      <c r="E450" s="148"/>
      <c r="F450" s="11"/>
      <c r="G450" s="11"/>
      <c r="H450" s="11"/>
      <c r="I450" s="4"/>
      <c r="J450" s="9"/>
      <c r="K450" s="9"/>
      <c r="L450" s="9"/>
      <c r="M450" s="9"/>
      <c r="N450" s="9"/>
      <c r="O450" s="9"/>
      <c r="P450" s="9"/>
    </row>
    <row r="451" spans="1:16">
      <c r="A451" s="9"/>
      <c r="B451" s="178">
        <v>31</v>
      </c>
      <c r="C451" s="175">
        <v>33638</v>
      </c>
      <c r="D451" s="176" t="s">
        <v>432</v>
      </c>
      <c r="E451" s="148"/>
      <c r="F451" s="11"/>
      <c r="G451" s="11"/>
      <c r="H451" s="11"/>
      <c r="I451" s="4"/>
      <c r="J451" s="9"/>
      <c r="K451" s="9"/>
      <c r="L451" s="9"/>
      <c r="M451" s="9"/>
      <c r="N451" s="9"/>
      <c r="O451" s="9"/>
      <c r="P451" s="9"/>
    </row>
    <row r="452" spans="1:16">
      <c r="A452" s="9"/>
      <c r="B452" s="178">
        <v>32</v>
      </c>
      <c r="C452" s="175">
        <v>33640</v>
      </c>
      <c r="D452" s="176" t="s">
        <v>433</v>
      </c>
      <c r="E452" s="148"/>
      <c r="F452" s="11"/>
      <c r="G452" s="11"/>
      <c r="H452" s="11"/>
      <c r="I452" s="4"/>
      <c r="J452" s="9"/>
      <c r="K452" s="9"/>
      <c r="L452" s="9"/>
      <c r="M452" s="9"/>
      <c r="N452" s="9"/>
      <c r="O452" s="9"/>
      <c r="P452" s="9"/>
    </row>
    <row r="453" spans="1:16">
      <c r="A453" s="9"/>
      <c r="B453" s="178">
        <v>33</v>
      </c>
      <c r="C453" s="175">
        <v>33642</v>
      </c>
      <c r="D453" s="176" t="s">
        <v>434</v>
      </c>
      <c r="E453" s="148"/>
      <c r="F453" s="11"/>
      <c r="G453" s="11"/>
      <c r="H453" s="11"/>
      <c r="I453" s="4"/>
      <c r="J453" s="9"/>
      <c r="K453" s="9"/>
      <c r="L453" s="9"/>
      <c r="M453" s="9"/>
      <c r="N453" s="9"/>
      <c r="O453" s="9"/>
      <c r="P453" s="9"/>
    </row>
    <row r="454" spans="1:16">
      <c r="A454" s="9"/>
      <c r="B454" s="178">
        <v>34</v>
      </c>
      <c r="C454" s="175">
        <v>33645</v>
      </c>
      <c r="D454" s="176" t="s">
        <v>435</v>
      </c>
      <c r="E454" s="148"/>
      <c r="F454" s="11"/>
      <c r="G454" s="11"/>
      <c r="H454" s="11"/>
      <c r="I454" s="4"/>
      <c r="J454" s="9"/>
      <c r="K454" s="9"/>
      <c r="L454" s="9"/>
      <c r="M454" s="9"/>
      <c r="N454" s="9"/>
      <c r="O454" s="9"/>
      <c r="P454" s="9"/>
    </row>
    <row r="455" spans="1:16">
      <c r="A455" s="9"/>
      <c r="B455" s="178">
        <v>35</v>
      </c>
      <c r="C455" s="175">
        <v>33648</v>
      </c>
      <c r="D455" s="176" t="s">
        <v>436</v>
      </c>
      <c r="E455" s="148"/>
      <c r="F455" s="11"/>
      <c r="G455" s="11"/>
      <c r="H455" s="11"/>
      <c r="I455" s="4"/>
      <c r="J455" s="9"/>
      <c r="K455" s="9"/>
      <c r="L455" s="9"/>
      <c r="M455" s="9"/>
      <c r="N455" s="9"/>
      <c r="O455" s="9"/>
      <c r="P455" s="9"/>
    </row>
    <row r="456" spans="1:16">
      <c r="A456" s="9"/>
      <c r="B456" s="178">
        <v>36</v>
      </c>
      <c r="C456" s="175">
        <v>33657</v>
      </c>
      <c r="D456" s="176" t="s">
        <v>632</v>
      </c>
      <c r="E456" s="148"/>
      <c r="F456" s="4"/>
      <c r="G456" s="11"/>
      <c r="H456" s="11"/>
      <c r="I456" s="4"/>
      <c r="J456" s="9"/>
      <c r="K456" s="9"/>
      <c r="L456" s="9"/>
      <c r="M456" s="9"/>
      <c r="N456" s="9"/>
      <c r="O456" s="9"/>
      <c r="P456" s="9"/>
    </row>
    <row r="457" spans="1:16">
      <c r="A457" s="9"/>
      <c r="B457" s="178">
        <v>37</v>
      </c>
      <c r="C457" s="175">
        <v>33678</v>
      </c>
      <c r="D457" s="176" t="s">
        <v>437</v>
      </c>
      <c r="E457" s="148"/>
      <c r="F457" s="11"/>
      <c r="G457" s="11"/>
      <c r="H457" s="11"/>
      <c r="I457" s="4"/>
      <c r="J457" s="9"/>
      <c r="K457" s="9"/>
      <c r="L457" s="9"/>
      <c r="M457" s="9"/>
      <c r="N457" s="9"/>
      <c r="O457" s="9"/>
      <c r="P457" s="9"/>
    </row>
    <row r="458" spans="1:16">
      <c r="A458" s="9"/>
      <c r="B458" s="178">
        <v>38</v>
      </c>
      <c r="C458" s="175">
        <v>33723</v>
      </c>
      <c r="D458" s="176" t="s">
        <v>438</v>
      </c>
      <c r="E458" s="148"/>
      <c r="F458" s="11"/>
      <c r="G458" s="4"/>
      <c r="H458" s="11"/>
      <c r="I458" s="4"/>
      <c r="J458" s="9"/>
      <c r="K458" s="9"/>
      <c r="L458" s="9"/>
      <c r="M458" s="9"/>
      <c r="N458" s="9"/>
      <c r="O458" s="9"/>
      <c r="P458" s="9"/>
    </row>
    <row r="459" spans="1:16">
      <c r="A459" s="9"/>
      <c r="B459" s="178">
        <v>39</v>
      </c>
      <c r="C459" s="175">
        <v>33724</v>
      </c>
      <c r="D459" s="176" t="s">
        <v>439</v>
      </c>
      <c r="E459" s="148"/>
      <c r="F459" s="11"/>
      <c r="G459" s="11"/>
      <c r="H459" s="11"/>
      <c r="I459" s="4"/>
      <c r="J459" s="9"/>
      <c r="K459" s="9"/>
      <c r="L459" s="9"/>
      <c r="M459" s="9"/>
      <c r="N459" s="9"/>
      <c r="O459" s="9"/>
      <c r="P459" s="9"/>
    </row>
    <row r="460" spans="1:16">
      <c r="A460" s="9"/>
      <c r="B460" s="178">
        <v>40</v>
      </c>
      <c r="C460" s="175">
        <v>33743</v>
      </c>
      <c r="D460" s="176" t="s">
        <v>440</v>
      </c>
      <c r="E460" s="148"/>
      <c r="F460" s="11"/>
      <c r="G460" s="11"/>
      <c r="H460" s="11"/>
      <c r="I460" s="4"/>
      <c r="J460" s="9"/>
      <c r="K460" s="9"/>
      <c r="L460" s="9"/>
      <c r="M460" s="9"/>
      <c r="N460" s="9"/>
      <c r="O460" s="9"/>
      <c r="P460" s="9"/>
    </row>
    <row r="461" spans="1:16">
      <c r="A461" s="9"/>
      <c r="B461" s="178">
        <v>41</v>
      </c>
      <c r="C461" s="175">
        <v>33757</v>
      </c>
      <c r="D461" s="176" t="s">
        <v>441</v>
      </c>
      <c r="E461" s="148"/>
      <c r="F461" s="11"/>
      <c r="G461" s="11"/>
      <c r="H461" s="11"/>
      <c r="I461" s="4"/>
      <c r="J461" s="9"/>
      <c r="K461" s="9"/>
      <c r="L461" s="9"/>
      <c r="M461" s="9"/>
      <c r="N461" s="9"/>
      <c r="O461" s="9"/>
      <c r="P461" s="9"/>
    </row>
    <row r="462" spans="1:16">
      <c r="A462" s="9"/>
      <c r="B462" s="178">
        <v>42</v>
      </c>
      <c r="C462" s="175">
        <v>33760</v>
      </c>
      <c r="D462" s="176" t="s">
        <v>442</v>
      </c>
      <c r="E462" s="148"/>
      <c r="F462" s="11"/>
      <c r="G462" s="11"/>
      <c r="H462" s="11"/>
      <c r="I462" s="4"/>
      <c r="J462" s="9"/>
      <c r="K462" s="9"/>
      <c r="L462" s="9"/>
      <c r="M462" s="9"/>
      <c r="N462" s="9"/>
      <c r="O462" s="9"/>
      <c r="P462" s="9"/>
    </row>
    <row r="463" spans="1:16">
      <c r="A463" s="9"/>
      <c r="B463" s="178">
        <v>43</v>
      </c>
      <c r="C463" s="175">
        <v>33803</v>
      </c>
      <c r="D463" s="176" t="s">
        <v>443</v>
      </c>
      <c r="E463" s="148"/>
      <c r="F463" s="11"/>
      <c r="G463" s="11"/>
      <c r="H463" s="11"/>
      <c r="I463" s="4"/>
      <c r="J463" s="9"/>
      <c r="K463" s="9"/>
      <c r="L463" s="9"/>
      <c r="M463" s="9"/>
      <c r="N463" s="9"/>
      <c r="O463" s="9"/>
      <c r="P463" s="9"/>
    </row>
    <row r="464" spans="1:16">
      <c r="A464" s="9"/>
      <c r="B464" s="178">
        <v>44</v>
      </c>
      <c r="C464" s="175">
        <v>33804</v>
      </c>
      <c r="D464" s="176" t="s">
        <v>444</v>
      </c>
      <c r="E464" s="148"/>
      <c r="F464" s="11"/>
      <c r="G464" s="11"/>
      <c r="H464" s="11"/>
      <c r="I464" s="4"/>
      <c r="J464" s="9"/>
      <c r="K464" s="9"/>
      <c r="L464" s="9"/>
      <c r="M464" s="9"/>
      <c r="N464" s="9"/>
      <c r="O464" s="9"/>
      <c r="P464" s="9"/>
    </row>
    <row r="465" spans="1:16">
      <c r="A465" s="9"/>
      <c r="B465" s="178">
        <v>45</v>
      </c>
      <c r="C465" s="175">
        <v>33810</v>
      </c>
      <c r="D465" s="176" t="s">
        <v>634</v>
      </c>
      <c r="E465" s="148"/>
      <c r="F465" s="5"/>
      <c r="G465" s="11"/>
      <c r="H465" s="11"/>
      <c r="I465" s="4"/>
      <c r="J465" s="9"/>
      <c r="K465" s="9"/>
      <c r="L465" s="9"/>
      <c r="M465" s="9"/>
      <c r="N465" s="9"/>
      <c r="O465" s="9"/>
      <c r="P465" s="9"/>
    </row>
    <row r="466" spans="1:16">
      <c r="A466" s="9"/>
      <c r="B466" s="178">
        <v>46</v>
      </c>
      <c r="C466" s="175">
        <v>33820</v>
      </c>
      <c r="D466" s="176" t="s">
        <v>445</v>
      </c>
      <c r="E466" s="148"/>
      <c r="F466" s="11"/>
      <c r="G466" s="11"/>
      <c r="H466" s="11"/>
      <c r="I466" s="4"/>
      <c r="J466" s="9"/>
      <c r="K466" s="9"/>
      <c r="L466" s="9"/>
      <c r="M466" s="9"/>
      <c r="N466" s="9"/>
      <c r="O466" s="9"/>
      <c r="P466" s="9"/>
    </row>
    <row r="467" spans="1:16">
      <c r="A467" s="9"/>
      <c r="B467" s="178">
        <v>47</v>
      </c>
      <c r="C467" s="175">
        <v>33850</v>
      </c>
      <c r="D467" s="176" t="s">
        <v>446</v>
      </c>
      <c r="E467" s="148"/>
      <c r="F467" s="11"/>
      <c r="G467" s="11"/>
      <c r="H467" s="11"/>
      <c r="I467" s="4"/>
      <c r="J467" s="9"/>
      <c r="K467" s="9"/>
      <c r="L467" s="9"/>
      <c r="M467" s="9"/>
      <c r="N467" s="9"/>
      <c r="O467" s="9"/>
      <c r="P467" s="9"/>
    </row>
    <row r="468" spans="1:16">
      <c r="A468" s="9"/>
      <c r="B468" s="178">
        <v>48</v>
      </c>
      <c r="C468" s="175">
        <v>33854</v>
      </c>
      <c r="D468" s="176" t="s">
        <v>447</v>
      </c>
      <c r="E468" s="148"/>
      <c r="F468" s="11"/>
      <c r="G468" s="11"/>
      <c r="H468" s="11"/>
      <c r="I468" s="4"/>
      <c r="J468" s="9"/>
      <c r="K468" s="9"/>
      <c r="L468" s="9"/>
      <c r="M468" s="9"/>
      <c r="N468" s="9"/>
      <c r="O468" s="9"/>
      <c r="P468" s="9"/>
    </row>
    <row r="469" spans="1:16">
      <c r="A469" s="9"/>
      <c r="B469" s="178">
        <v>49</v>
      </c>
      <c r="C469" s="175">
        <v>33861</v>
      </c>
      <c r="D469" s="176" t="s">
        <v>448</v>
      </c>
      <c r="E469" s="148"/>
      <c r="F469" s="11"/>
      <c r="G469" s="11"/>
      <c r="H469" s="11"/>
      <c r="I469" s="4"/>
      <c r="J469" s="9"/>
      <c r="K469" s="9"/>
      <c r="L469" s="9"/>
      <c r="M469" s="9"/>
      <c r="N469" s="9"/>
      <c r="O469" s="9"/>
      <c r="P469" s="9"/>
    </row>
    <row r="470" spans="1:16">
      <c r="A470" s="9"/>
      <c r="B470" s="178">
        <v>50</v>
      </c>
      <c r="C470" s="175">
        <v>33867</v>
      </c>
      <c r="D470" s="176" t="s">
        <v>449</v>
      </c>
      <c r="E470" s="148"/>
      <c r="F470" s="11"/>
      <c r="G470" s="11"/>
      <c r="H470" s="11"/>
      <c r="I470" s="4"/>
      <c r="J470" s="9"/>
      <c r="K470" s="9"/>
      <c r="L470" s="9" t="s">
        <v>649</v>
      </c>
      <c r="M470" s="9"/>
      <c r="N470" s="9"/>
      <c r="O470" s="9"/>
      <c r="P470" s="9"/>
    </row>
    <row r="471" spans="1:16">
      <c r="A471" s="9"/>
      <c r="B471" s="3"/>
      <c r="C471" s="49"/>
      <c r="D471" s="50"/>
      <c r="E471" s="150"/>
      <c r="F471" s="51"/>
      <c r="G471" s="51"/>
      <c r="H471" s="51"/>
      <c r="I471" s="9"/>
      <c r="J471" s="9"/>
      <c r="K471" s="9"/>
      <c r="L471" s="9"/>
      <c r="M471" s="9"/>
      <c r="N471" s="9"/>
      <c r="O471" s="9"/>
      <c r="P471" s="9"/>
    </row>
    <row r="472" spans="1:16">
      <c r="A472" s="20"/>
      <c r="B472" s="30"/>
      <c r="C472" s="30"/>
      <c r="D472" s="31"/>
      <c r="E472" s="147"/>
      <c r="F472" s="32"/>
      <c r="G472" s="32"/>
      <c r="H472" s="32"/>
      <c r="I472" s="20"/>
      <c r="J472" s="20"/>
      <c r="K472" s="20"/>
      <c r="L472" s="20"/>
      <c r="M472" s="20"/>
      <c r="N472" s="20"/>
      <c r="O472" s="20"/>
      <c r="P472" s="20"/>
    </row>
    <row r="473" spans="1:16">
      <c r="A473" s="20"/>
      <c r="B473" s="30"/>
      <c r="C473" s="30"/>
      <c r="D473" s="31"/>
      <c r="E473" s="147"/>
      <c r="F473" s="32"/>
      <c r="G473" s="32"/>
      <c r="H473" s="32"/>
      <c r="I473" s="20"/>
      <c r="J473" s="20"/>
      <c r="K473" s="20"/>
      <c r="L473" s="20"/>
      <c r="M473" s="20"/>
      <c r="N473" s="20"/>
      <c r="O473" s="20"/>
      <c r="P473" s="20"/>
    </row>
    <row r="474" spans="1:16">
      <c r="A474" s="20"/>
      <c r="B474" s="30"/>
      <c r="C474" s="30"/>
      <c r="D474" s="31"/>
      <c r="E474" s="147"/>
      <c r="F474" s="32"/>
      <c r="G474" s="32"/>
      <c r="H474" s="32"/>
      <c r="I474" s="20"/>
      <c r="J474" s="20"/>
      <c r="K474" s="20"/>
      <c r="L474" s="20"/>
      <c r="M474" s="20"/>
      <c r="N474" s="20"/>
      <c r="O474" s="20"/>
      <c r="P474" s="20"/>
    </row>
    <row r="475" spans="1:16">
      <c r="A475" s="20"/>
      <c r="B475" s="30"/>
      <c r="C475" s="30"/>
      <c r="D475" s="31"/>
      <c r="E475" s="147"/>
      <c r="F475" s="32"/>
      <c r="G475" s="32"/>
      <c r="H475" s="32"/>
      <c r="I475" s="20"/>
      <c r="J475" s="20"/>
      <c r="K475" s="20"/>
      <c r="L475" s="20"/>
      <c r="M475" s="20"/>
      <c r="N475" s="20"/>
      <c r="O475" s="20"/>
      <c r="P475" s="20"/>
    </row>
    <row r="476" spans="1:16">
      <c r="A476" s="9"/>
      <c r="B476" s="102" t="s">
        <v>1</v>
      </c>
      <c r="C476" s="102" t="s">
        <v>2</v>
      </c>
      <c r="D476" s="102" t="s">
        <v>0</v>
      </c>
      <c r="E476" s="1"/>
      <c r="F476" s="2"/>
      <c r="G476" s="2"/>
      <c r="H476" s="2"/>
      <c r="I476" s="4"/>
      <c r="J476" s="9"/>
      <c r="K476" s="9"/>
      <c r="L476" s="9"/>
      <c r="M476" s="9"/>
      <c r="N476" s="9"/>
      <c r="O476" s="9"/>
      <c r="P476" s="9"/>
    </row>
    <row r="477" spans="1:16">
      <c r="A477" s="9"/>
      <c r="B477" s="102">
        <v>1</v>
      </c>
      <c r="C477" s="174">
        <v>33420</v>
      </c>
      <c r="D477" s="112" t="s">
        <v>450</v>
      </c>
      <c r="E477" s="10"/>
      <c r="F477" s="2"/>
      <c r="G477" s="2"/>
      <c r="H477" s="2"/>
      <c r="I477" s="4"/>
      <c r="J477" s="9"/>
      <c r="K477" s="9"/>
      <c r="L477" s="9"/>
      <c r="M477" s="9"/>
      <c r="N477" s="9"/>
      <c r="O477" s="9"/>
      <c r="P477" s="9"/>
    </row>
    <row r="478" spans="1:16">
      <c r="A478" s="9"/>
      <c r="B478" s="102">
        <v>2</v>
      </c>
      <c r="C478" s="174">
        <v>33425</v>
      </c>
      <c r="D478" s="112" t="s">
        <v>451</v>
      </c>
      <c r="E478" s="7"/>
      <c r="F478" s="40"/>
      <c r="G478" s="40"/>
      <c r="H478" s="40"/>
      <c r="I478" s="4"/>
      <c r="J478" s="9"/>
      <c r="K478" s="9"/>
      <c r="L478" s="15"/>
      <c r="M478" s="9"/>
      <c r="N478" s="9"/>
      <c r="O478" s="9"/>
      <c r="P478" s="9"/>
    </row>
    <row r="479" spans="1:16">
      <c r="A479" s="9"/>
      <c r="B479" s="102">
        <v>3</v>
      </c>
      <c r="C479" s="174">
        <v>33437</v>
      </c>
      <c r="D479" s="112" t="s">
        <v>631</v>
      </c>
      <c r="E479" s="61"/>
      <c r="F479" s="40"/>
      <c r="G479" s="40"/>
      <c r="H479" s="40"/>
      <c r="I479" s="4"/>
      <c r="J479" s="9"/>
      <c r="K479" s="9"/>
      <c r="L479" s="15"/>
      <c r="M479" s="9"/>
      <c r="N479" s="9"/>
      <c r="O479" s="9"/>
      <c r="P479" s="9"/>
    </row>
    <row r="480" spans="1:16">
      <c r="A480" s="9"/>
      <c r="B480" s="102">
        <v>4</v>
      </c>
      <c r="C480" s="174">
        <v>33438</v>
      </c>
      <c r="D480" s="112" t="s">
        <v>452</v>
      </c>
      <c r="E480" s="61"/>
      <c r="F480" s="42"/>
      <c r="G480" s="42"/>
      <c r="H480" s="42"/>
      <c r="I480" s="4"/>
      <c r="J480" s="9"/>
      <c r="K480" s="9"/>
      <c r="L480" s="9"/>
      <c r="M480" s="9"/>
      <c r="N480" s="9"/>
      <c r="O480" s="9"/>
      <c r="P480" s="9"/>
    </row>
    <row r="481" spans="1:16">
      <c r="A481" s="9"/>
      <c r="B481" s="102">
        <v>5</v>
      </c>
      <c r="C481" s="174">
        <v>33447</v>
      </c>
      <c r="D481" s="112" t="s">
        <v>453</v>
      </c>
      <c r="E481" s="61"/>
      <c r="F481" s="42"/>
      <c r="G481" s="42"/>
      <c r="H481" s="42"/>
      <c r="I481" s="4"/>
      <c r="J481" s="9"/>
      <c r="K481" s="9"/>
      <c r="L481" s="9"/>
      <c r="M481" s="9"/>
      <c r="N481" s="9"/>
      <c r="O481" s="9"/>
      <c r="P481" s="9"/>
    </row>
    <row r="482" spans="1:16">
      <c r="A482" s="9"/>
      <c r="B482" s="102">
        <v>6</v>
      </c>
      <c r="C482" s="174">
        <v>33479</v>
      </c>
      <c r="D482" s="112" t="s">
        <v>454</v>
      </c>
      <c r="E482" s="61"/>
      <c r="F482" s="42"/>
      <c r="G482" s="42"/>
      <c r="H482" s="42"/>
      <c r="I482" s="4"/>
      <c r="J482" s="9"/>
      <c r="K482" s="9"/>
      <c r="L482" s="9"/>
      <c r="M482" s="9"/>
      <c r="N482" s="9"/>
      <c r="O482" s="9"/>
      <c r="P482" s="9"/>
    </row>
    <row r="483" spans="1:16">
      <c r="A483" s="9"/>
      <c r="B483" s="102">
        <v>7</v>
      </c>
      <c r="C483" s="174">
        <v>33481</v>
      </c>
      <c r="D483" s="112" t="s">
        <v>455</v>
      </c>
      <c r="E483" s="61"/>
      <c r="F483" s="42"/>
      <c r="G483" s="42"/>
      <c r="H483" s="42"/>
      <c r="I483" s="4"/>
      <c r="J483" s="9"/>
      <c r="K483" s="9"/>
      <c r="L483" s="9"/>
      <c r="M483" s="9"/>
      <c r="N483" s="9"/>
      <c r="O483" s="9"/>
      <c r="P483" s="9"/>
    </row>
    <row r="484" spans="1:16">
      <c r="A484" s="9"/>
      <c r="B484" s="102">
        <v>8</v>
      </c>
      <c r="C484" s="174">
        <v>33485</v>
      </c>
      <c r="D484" s="112" t="s">
        <v>456</v>
      </c>
      <c r="E484" s="148"/>
      <c r="F484" s="11"/>
      <c r="G484" s="11"/>
      <c r="H484" s="11"/>
      <c r="I484" s="4"/>
      <c r="J484" s="9"/>
      <c r="K484" s="9"/>
      <c r="L484" s="9"/>
      <c r="M484" s="9"/>
      <c r="N484" s="9"/>
      <c r="O484" s="9"/>
      <c r="P484" s="9"/>
    </row>
    <row r="485" spans="1:16">
      <c r="A485" s="9"/>
      <c r="B485" s="102">
        <v>9</v>
      </c>
      <c r="C485" s="174">
        <v>33490</v>
      </c>
      <c r="D485" s="112" t="s">
        <v>457</v>
      </c>
      <c r="E485" s="148"/>
      <c r="F485" s="11"/>
      <c r="G485" s="11"/>
      <c r="H485" s="11"/>
      <c r="I485" s="4"/>
      <c r="J485" s="9"/>
      <c r="K485" s="9"/>
      <c r="L485" s="9"/>
      <c r="M485" s="9"/>
      <c r="N485" s="9"/>
      <c r="O485" s="9"/>
      <c r="P485" s="9"/>
    </row>
    <row r="486" spans="1:16">
      <c r="A486" s="9"/>
      <c r="B486" s="102">
        <v>10</v>
      </c>
      <c r="C486" s="174">
        <v>33491</v>
      </c>
      <c r="D486" s="112" t="s">
        <v>458</v>
      </c>
      <c r="E486" s="148"/>
      <c r="F486" s="11"/>
      <c r="G486" s="11"/>
      <c r="H486" s="11"/>
      <c r="I486" s="4"/>
      <c r="J486" s="9"/>
      <c r="K486" s="9"/>
      <c r="L486" s="9"/>
      <c r="M486" s="9"/>
      <c r="N486" s="9"/>
      <c r="O486" s="9"/>
      <c r="P486" s="9"/>
    </row>
    <row r="487" spans="1:16">
      <c r="A487" s="9"/>
      <c r="B487" s="102">
        <v>11</v>
      </c>
      <c r="C487" s="174">
        <v>33495</v>
      </c>
      <c r="D487" s="112" t="s">
        <v>459</v>
      </c>
      <c r="E487" s="148"/>
      <c r="F487" s="11"/>
      <c r="G487" s="11"/>
      <c r="H487" s="11"/>
      <c r="I487" s="4"/>
      <c r="J487" s="9"/>
      <c r="K487" s="9"/>
      <c r="L487" s="9"/>
      <c r="M487" s="9"/>
      <c r="N487" s="9"/>
      <c r="O487" s="9"/>
      <c r="P487" s="9"/>
    </row>
    <row r="488" spans="1:16">
      <c r="A488" s="9"/>
      <c r="B488" s="102">
        <v>12</v>
      </c>
      <c r="C488" s="174">
        <v>33498</v>
      </c>
      <c r="D488" s="112" t="s">
        <v>460</v>
      </c>
      <c r="E488" s="148"/>
      <c r="F488" s="11"/>
      <c r="G488" s="11"/>
      <c r="H488" s="11"/>
      <c r="I488" s="4"/>
      <c r="J488" s="9"/>
      <c r="K488" s="9"/>
      <c r="L488" s="9"/>
      <c r="M488" s="9"/>
      <c r="N488" s="9"/>
      <c r="O488" s="9"/>
      <c r="P488" s="9"/>
    </row>
    <row r="489" spans="1:16">
      <c r="A489" s="9"/>
      <c r="B489" s="102">
        <v>13</v>
      </c>
      <c r="C489" s="174">
        <v>33501</v>
      </c>
      <c r="D489" s="112" t="s">
        <v>461</v>
      </c>
      <c r="E489" s="148"/>
      <c r="F489" s="11"/>
      <c r="G489" s="11"/>
      <c r="H489" s="11"/>
      <c r="I489" s="4"/>
      <c r="J489" s="9"/>
      <c r="K489" s="9"/>
      <c r="L489" s="9"/>
      <c r="M489" s="9"/>
      <c r="N489" s="9"/>
      <c r="O489" s="9"/>
      <c r="P489" s="9"/>
    </row>
    <row r="490" spans="1:16">
      <c r="A490" s="9"/>
      <c r="B490" s="102">
        <v>14</v>
      </c>
      <c r="C490" s="174">
        <v>33518</v>
      </c>
      <c r="D490" s="112" t="s">
        <v>462</v>
      </c>
      <c r="E490" s="148"/>
      <c r="F490" s="11"/>
      <c r="G490" s="11"/>
      <c r="H490" s="11"/>
      <c r="I490" s="4"/>
      <c r="J490" s="9"/>
      <c r="K490" s="9"/>
      <c r="L490" s="9"/>
      <c r="M490" s="9"/>
      <c r="N490" s="9"/>
      <c r="O490" s="9"/>
      <c r="P490" s="9"/>
    </row>
    <row r="491" spans="1:16">
      <c r="A491" s="9"/>
      <c r="B491" s="102">
        <v>15</v>
      </c>
      <c r="C491" s="174">
        <v>33548</v>
      </c>
      <c r="D491" s="112" t="s">
        <v>463</v>
      </c>
      <c r="E491" s="148"/>
      <c r="F491" s="11"/>
      <c r="G491" s="11"/>
      <c r="H491" s="11"/>
      <c r="I491" s="4"/>
      <c r="J491" s="9"/>
      <c r="K491" s="9"/>
      <c r="L491" s="9"/>
      <c r="M491" s="9"/>
      <c r="N491" s="9"/>
      <c r="O491" s="9"/>
      <c r="P491" s="9"/>
    </row>
    <row r="492" spans="1:16">
      <c r="A492" s="9"/>
      <c r="B492" s="102">
        <v>16</v>
      </c>
      <c r="C492" s="174">
        <v>33549</v>
      </c>
      <c r="D492" s="112" t="s">
        <v>464</v>
      </c>
      <c r="E492" s="148"/>
      <c r="F492" s="11"/>
      <c r="G492" s="11"/>
      <c r="H492" s="11"/>
      <c r="I492" s="4"/>
      <c r="J492" s="9"/>
      <c r="K492" s="9"/>
      <c r="L492" s="9"/>
      <c r="M492" s="9"/>
      <c r="N492" s="9"/>
      <c r="O492" s="9"/>
      <c r="P492" s="9"/>
    </row>
    <row r="493" spans="1:16">
      <c r="A493" s="9"/>
      <c r="B493" s="102">
        <v>17</v>
      </c>
      <c r="C493" s="174">
        <v>33551</v>
      </c>
      <c r="D493" s="112" t="s">
        <v>465</v>
      </c>
      <c r="E493" s="148"/>
      <c r="F493" s="11"/>
      <c r="G493" s="11"/>
      <c r="H493" s="11"/>
      <c r="I493" s="4"/>
      <c r="J493" s="9"/>
      <c r="K493" s="9"/>
      <c r="L493" s="9"/>
      <c r="M493" s="9"/>
      <c r="N493" s="9"/>
      <c r="O493" s="9"/>
      <c r="P493" s="9"/>
    </row>
    <row r="494" spans="1:16">
      <c r="A494" s="9"/>
      <c r="B494" s="102">
        <v>18</v>
      </c>
      <c r="C494" s="174">
        <v>33553</v>
      </c>
      <c r="D494" s="112" t="s">
        <v>466</v>
      </c>
      <c r="E494" s="148"/>
      <c r="F494" s="11"/>
      <c r="G494" s="11"/>
      <c r="H494" s="11"/>
      <c r="I494" s="4"/>
      <c r="J494" s="9"/>
      <c r="K494" s="9"/>
      <c r="L494" s="9"/>
      <c r="M494" s="9"/>
      <c r="N494" s="9"/>
      <c r="O494" s="9"/>
      <c r="P494" s="9"/>
    </row>
    <row r="495" spans="1:16">
      <c r="A495" s="9"/>
      <c r="B495" s="102">
        <v>19</v>
      </c>
      <c r="C495" s="174">
        <v>33555</v>
      </c>
      <c r="D495" s="112" t="s">
        <v>467</v>
      </c>
      <c r="E495" s="148"/>
      <c r="F495" s="11"/>
      <c r="G495" s="11"/>
      <c r="H495" s="11"/>
      <c r="I495" s="4"/>
      <c r="J495" s="9"/>
      <c r="K495" s="9"/>
      <c r="L495" s="9"/>
      <c r="M495" s="9"/>
      <c r="N495" s="9"/>
      <c r="O495" s="9"/>
      <c r="P495" s="9"/>
    </row>
    <row r="496" spans="1:16">
      <c r="A496" s="9"/>
      <c r="B496" s="102">
        <v>20</v>
      </c>
      <c r="C496" s="174">
        <v>33559</v>
      </c>
      <c r="D496" s="112" t="s">
        <v>468</v>
      </c>
      <c r="E496" s="148"/>
      <c r="F496" s="11"/>
      <c r="G496" s="11"/>
      <c r="H496" s="11"/>
      <c r="I496" s="4"/>
      <c r="J496" s="9"/>
      <c r="K496" s="9"/>
      <c r="L496" s="9"/>
      <c r="M496" s="9"/>
      <c r="N496" s="9"/>
      <c r="O496" s="9"/>
      <c r="P496" s="9"/>
    </row>
    <row r="497" spans="1:16">
      <c r="A497" s="9"/>
      <c r="B497" s="102">
        <v>21</v>
      </c>
      <c r="C497" s="174">
        <v>33583</v>
      </c>
      <c r="D497" s="112" t="s">
        <v>469</v>
      </c>
      <c r="E497" s="148"/>
      <c r="F497" s="11"/>
      <c r="G497" s="11"/>
      <c r="H497" s="11"/>
      <c r="I497" s="4"/>
      <c r="J497" s="9"/>
      <c r="K497" s="9"/>
      <c r="L497" s="9"/>
      <c r="M497" s="9"/>
      <c r="N497" s="9"/>
      <c r="O497" s="9"/>
      <c r="P497" s="9"/>
    </row>
    <row r="498" spans="1:16">
      <c r="A498" s="9"/>
      <c r="B498" s="102">
        <v>22</v>
      </c>
      <c r="C498" s="174">
        <v>33601</v>
      </c>
      <c r="D498" s="112" t="s">
        <v>470</v>
      </c>
      <c r="E498" s="148"/>
      <c r="F498" s="11"/>
      <c r="G498" s="11"/>
      <c r="H498" s="11"/>
      <c r="I498" s="4"/>
      <c r="J498" s="9"/>
      <c r="K498" s="9"/>
      <c r="L498" s="9"/>
      <c r="M498" s="9"/>
      <c r="N498" s="9"/>
      <c r="O498" s="9"/>
      <c r="P498" s="9"/>
    </row>
    <row r="499" spans="1:16">
      <c r="A499" s="9"/>
      <c r="B499" s="102">
        <v>23</v>
      </c>
      <c r="C499" s="174">
        <v>33620</v>
      </c>
      <c r="D499" s="112" t="s">
        <v>471</v>
      </c>
      <c r="E499" s="148"/>
      <c r="F499" s="11"/>
      <c r="G499" s="11"/>
      <c r="H499" s="11"/>
      <c r="I499" s="4"/>
      <c r="J499" s="9"/>
      <c r="K499" s="9"/>
      <c r="L499" s="9"/>
      <c r="M499" s="9"/>
      <c r="N499" s="9"/>
      <c r="O499" s="9"/>
      <c r="P499" s="9"/>
    </row>
    <row r="500" spans="1:16">
      <c r="A500" s="9"/>
      <c r="B500" s="102">
        <v>24</v>
      </c>
      <c r="C500" s="174">
        <v>33625</v>
      </c>
      <c r="D500" s="112" t="s">
        <v>472</v>
      </c>
      <c r="E500" s="148"/>
      <c r="F500" s="11"/>
      <c r="G500" s="11"/>
      <c r="H500" s="11"/>
      <c r="I500" s="4"/>
      <c r="J500" s="9"/>
      <c r="K500" s="9"/>
      <c r="L500" s="9"/>
      <c r="M500" s="9"/>
      <c r="N500" s="9"/>
      <c r="O500" s="9"/>
      <c r="P500" s="9"/>
    </row>
    <row r="501" spans="1:16">
      <c r="A501" s="9"/>
      <c r="B501" s="102">
        <v>25</v>
      </c>
      <c r="C501" s="174">
        <v>33629</v>
      </c>
      <c r="D501" s="112" t="s">
        <v>473</v>
      </c>
      <c r="E501" s="148"/>
      <c r="F501" s="11"/>
      <c r="G501" s="11"/>
      <c r="H501" s="11"/>
      <c r="I501" s="4"/>
      <c r="J501" s="9"/>
      <c r="K501" s="9"/>
      <c r="L501" s="9"/>
      <c r="M501" s="9"/>
      <c r="N501" s="9"/>
      <c r="O501" s="9"/>
      <c r="P501" s="9"/>
    </row>
    <row r="502" spans="1:16">
      <c r="A502" s="9"/>
      <c r="B502" s="102">
        <v>26</v>
      </c>
      <c r="C502" s="174">
        <v>33634</v>
      </c>
      <c r="D502" s="112" t="s">
        <v>474</v>
      </c>
      <c r="E502" s="148"/>
      <c r="F502" s="11"/>
      <c r="G502" s="11"/>
      <c r="H502" s="11"/>
      <c r="I502" s="4"/>
      <c r="J502" s="9"/>
      <c r="K502" s="9"/>
      <c r="L502" s="9"/>
      <c r="M502" s="9"/>
      <c r="N502" s="9"/>
      <c r="O502" s="9"/>
      <c r="P502" s="9"/>
    </row>
    <row r="503" spans="1:16">
      <c r="A503" s="9"/>
      <c r="B503" s="102">
        <v>27</v>
      </c>
      <c r="C503" s="174">
        <v>33641</v>
      </c>
      <c r="D503" s="112" t="s">
        <v>475</v>
      </c>
      <c r="E503" s="148"/>
      <c r="F503" s="11"/>
      <c r="G503" s="11"/>
      <c r="H503" s="11"/>
      <c r="I503" s="4"/>
      <c r="J503" s="9"/>
      <c r="K503" s="9"/>
      <c r="L503" s="9"/>
      <c r="M503" s="9"/>
      <c r="N503" s="9"/>
      <c r="O503" s="9"/>
      <c r="P503" s="9"/>
    </row>
    <row r="504" spans="1:16">
      <c r="A504" s="9"/>
      <c r="B504" s="102">
        <v>28</v>
      </c>
      <c r="C504" s="174">
        <v>33647</v>
      </c>
      <c r="D504" s="112" t="s">
        <v>476</v>
      </c>
      <c r="E504" s="148"/>
      <c r="F504" s="11"/>
      <c r="G504" s="11"/>
      <c r="H504" s="11"/>
      <c r="I504" s="4"/>
      <c r="J504" s="9"/>
      <c r="K504" s="9"/>
      <c r="L504" s="9"/>
      <c r="M504" s="9"/>
      <c r="N504" s="9"/>
      <c r="O504" s="9"/>
      <c r="P504" s="9"/>
    </row>
    <row r="505" spans="1:16">
      <c r="A505" s="9"/>
      <c r="B505" s="102">
        <v>29</v>
      </c>
      <c r="C505" s="174">
        <v>33649</v>
      </c>
      <c r="D505" s="112" t="s">
        <v>477</v>
      </c>
      <c r="E505" s="148"/>
      <c r="F505" s="11"/>
      <c r="G505" s="11"/>
      <c r="H505" s="11"/>
      <c r="I505" s="4"/>
      <c r="J505" s="9"/>
      <c r="K505" s="9"/>
      <c r="L505" s="9"/>
      <c r="M505" s="9"/>
      <c r="N505" s="9"/>
      <c r="O505" s="9"/>
      <c r="P505" s="9"/>
    </row>
    <row r="506" spans="1:16">
      <c r="A506" s="9"/>
      <c r="B506" s="102">
        <v>30</v>
      </c>
      <c r="C506" s="100">
        <v>33898</v>
      </c>
      <c r="D506" s="124" t="s">
        <v>1746</v>
      </c>
      <c r="E506" s="148"/>
      <c r="F506" s="11"/>
      <c r="G506" s="11"/>
      <c r="H506" s="11"/>
      <c r="I506" s="4"/>
      <c r="J506" s="9"/>
      <c r="K506" s="9"/>
      <c r="L506" s="9"/>
      <c r="M506" s="63">
        <v>33899</v>
      </c>
      <c r="N506" s="64" t="s">
        <v>651</v>
      </c>
      <c r="O506" s="9" t="s">
        <v>644</v>
      </c>
      <c r="P506" s="9"/>
    </row>
    <row r="507" spans="1:16">
      <c r="A507" s="9"/>
      <c r="B507" s="102">
        <v>31</v>
      </c>
      <c r="C507" s="100">
        <v>33899</v>
      </c>
      <c r="D507" s="124" t="s">
        <v>651</v>
      </c>
      <c r="E507" s="148"/>
      <c r="F507" s="11"/>
      <c r="G507" s="11"/>
      <c r="H507" s="11"/>
      <c r="I507" s="4"/>
      <c r="J507" s="9"/>
      <c r="K507" s="9"/>
      <c r="L507" s="9"/>
      <c r="M507" s="63">
        <v>33896</v>
      </c>
      <c r="N507" s="64" t="s">
        <v>646</v>
      </c>
      <c r="O507" s="9" t="s">
        <v>644</v>
      </c>
      <c r="P507" s="9"/>
    </row>
    <row r="508" spans="1:16">
      <c r="A508" s="9"/>
      <c r="B508" s="102">
        <v>32</v>
      </c>
      <c r="C508" s="174">
        <v>33664</v>
      </c>
      <c r="D508" s="112" t="s">
        <v>478</v>
      </c>
      <c r="E508" s="148"/>
      <c r="F508" s="11"/>
      <c r="G508" s="11"/>
      <c r="H508" s="11"/>
      <c r="I508" s="4"/>
      <c r="J508" s="9"/>
      <c r="K508" s="9"/>
      <c r="L508" s="9"/>
      <c r="M508" s="63">
        <v>33898</v>
      </c>
      <c r="N508" s="64" t="s">
        <v>1746</v>
      </c>
      <c r="O508" s="9" t="s">
        <v>644</v>
      </c>
      <c r="P508" s="9"/>
    </row>
    <row r="509" spans="1:16">
      <c r="A509" s="9"/>
      <c r="B509" s="102">
        <v>33</v>
      </c>
      <c r="C509" s="174">
        <v>33674</v>
      </c>
      <c r="D509" s="112" t="s">
        <v>479</v>
      </c>
      <c r="E509" s="148"/>
      <c r="F509" s="11"/>
      <c r="G509" s="11"/>
      <c r="H509" s="11"/>
      <c r="I509" s="4"/>
      <c r="J509" s="9"/>
      <c r="K509" s="9"/>
      <c r="L509" s="9"/>
      <c r="M509" s="9"/>
      <c r="N509" s="9"/>
      <c r="O509" s="9"/>
      <c r="P509" s="9"/>
    </row>
    <row r="510" spans="1:16">
      <c r="A510" s="9"/>
      <c r="B510" s="102">
        <v>34</v>
      </c>
      <c r="C510" s="174">
        <v>33675</v>
      </c>
      <c r="D510" s="112" t="s">
        <v>480</v>
      </c>
      <c r="E510" s="148"/>
      <c r="F510" s="11"/>
      <c r="G510" s="11"/>
      <c r="H510" s="11"/>
      <c r="I510" s="4"/>
      <c r="J510" s="9"/>
      <c r="K510" s="9"/>
      <c r="L510" s="9"/>
      <c r="M510" s="9"/>
      <c r="N510" s="9"/>
      <c r="O510" s="9"/>
      <c r="P510" s="9"/>
    </row>
    <row r="511" spans="1:16">
      <c r="A511" s="9"/>
      <c r="B511" s="102">
        <v>35</v>
      </c>
      <c r="C511" s="174">
        <v>33697</v>
      </c>
      <c r="D511" s="112" t="s">
        <v>481</v>
      </c>
      <c r="E511" s="148"/>
      <c r="F511" s="11"/>
      <c r="G511" s="11"/>
      <c r="H511" s="11"/>
      <c r="I511" s="4"/>
      <c r="J511" s="9"/>
      <c r="K511" s="9"/>
      <c r="L511" s="9"/>
      <c r="M511" s="9"/>
      <c r="N511" s="9"/>
      <c r="O511" s="9"/>
      <c r="P511" s="9"/>
    </row>
    <row r="512" spans="1:16">
      <c r="A512" s="9"/>
      <c r="B512" s="102">
        <v>36</v>
      </c>
      <c r="C512" s="174">
        <v>33714</v>
      </c>
      <c r="D512" s="112" t="s">
        <v>482</v>
      </c>
      <c r="E512" s="148"/>
      <c r="F512" s="11"/>
      <c r="G512" s="11"/>
      <c r="H512" s="11"/>
      <c r="I512" s="4"/>
      <c r="J512" s="9"/>
      <c r="K512" s="9"/>
      <c r="L512" s="9"/>
      <c r="M512" s="9"/>
      <c r="N512" s="9"/>
      <c r="O512" s="9"/>
      <c r="P512" s="9"/>
    </row>
    <row r="513" spans="1:16">
      <c r="A513" s="9"/>
      <c r="B513" s="102">
        <v>37</v>
      </c>
      <c r="C513" s="174">
        <v>33715</v>
      </c>
      <c r="D513" s="112" t="s">
        <v>483</v>
      </c>
      <c r="E513" s="148"/>
      <c r="F513" s="11"/>
      <c r="G513" s="11"/>
      <c r="H513" s="11"/>
      <c r="I513" s="4"/>
      <c r="J513" s="9"/>
      <c r="K513" s="9"/>
      <c r="L513" s="9"/>
      <c r="M513" s="9"/>
      <c r="N513" s="9"/>
      <c r="O513" s="9"/>
      <c r="P513" s="9"/>
    </row>
    <row r="514" spans="1:16">
      <c r="A514" s="9"/>
      <c r="B514" s="102">
        <v>38</v>
      </c>
      <c r="C514" s="174">
        <v>33732</v>
      </c>
      <c r="D514" s="112" t="s">
        <v>484</v>
      </c>
      <c r="E514" s="148"/>
      <c r="F514" s="11"/>
      <c r="G514" s="11"/>
      <c r="H514" s="11"/>
      <c r="I514" s="4"/>
      <c r="J514" s="9"/>
      <c r="K514" s="9"/>
      <c r="L514" s="9"/>
      <c r="M514" s="9"/>
      <c r="N514" s="9"/>
      <c r="O514" s="9"/>
      <c r="P514" s="9"/>
    </row>
    <row r="515" spans="1:16">
      <c r="A515" s="9"/>
      <c r="B515" s="102">
        <v>39</v>
      </c>
      <c r="C515" s="174">
        <v>33754</v>
      </c>
      <c r="D515" s="112" t="s">
        <v>485</v>
      </c>
      <c r="E515" s="148"/>
      <c r="F515" s="11"/>
      <c r="G515" s="11"/>
      <c r="H515" s="11"/>
      <c r="I515" s="4"/>
      <c r="J515" s="9"/>
      <c r="K515" s="9"/>
      <c r="L515" s="9"/>
      <c r="M515" s="9"/>
      <c r="N515" s="9"/>
      <c r="O515" s="9"/>
      <c r="P515" s="9"/>
    </row>
    <row r="516" spans="1:16">
      <c r="A516" s="9"/>
      <c r="B516" s="102">
        <v>40</v>
      </c>
      <c r="C516" s="174">
        <v>33770</v>
      </c>
      <c r="D516" s="112" t="s">
        <v>486</v>
      </c>
      <c r="E516" s="148"/>
      <c r="F516" s="11"/>
      <c r="G516" s="11"/>
      <c r="H516" s="11"/>
      <c r="I516" s="4"/>
      <c r="J516" s="9"/>
      <c r="K516" s="9"/>
      <c r="L516" s="9"/>
      <c r="M516" s="9"/>
      <c r="N516" s="9"/>
      <c r="O516" s="9"/>
      <c r="P516" s="9"/>
    </row>
    <row r="517" spans="1:16">
      <c r="A517" s="9"/>
      <c r="B517" s="102">
        <v>41</v>
      </c>
      <c r="C517" s="174">
        <v>33790</v>
      </c>
      <c r="D517" s="112" t="s">
        <v>487</v>
      </c>
      <c r="E517" s="148"/>
      <c r="F517" s="11"/>
      <c r="G517" s="11"/>
      <c r="H517" s="11"/>
      <c r="I517" s="4"/>
      <c r="J517" s="9"/>
      <c r="K517" s="9"/>
      <c r="L517" s="9"/>
      <c r="M517" s="9"/>
      <c r="N517" s="9"/>
      <c r="O517" s="9"/>
      <c r="P517" s="9"/>
    </row>
    <row r="518" spans="1:16">
      <c r="A518" s="9"/>
      <c r="B518" s="102">
        <v>42</v>
      </c>
      <c r="C518" s="174">
        <v>33809</v>
      </c>
      <c r="D518" s="112" t="s">
        <v>488</v>
      </c>
      <c r="E518" s="148"/>
      <c r="F518" s="11"/>
      <c r="G518" s="11"/>
      <c r="H518" s="11"/>
      <c r="I518" s="4"/>
      <c r="J518" s="9"/>
      <c r="K518" s="9"/>
      <c r="L518" s="9"/>
      <c r="M518" s="9"/>
      <c r="N518" s="9"/>
      <c r="O518" s="9"/>
      <c r="P518" s="9"/>
    </row>
    <row r="519" spans="1:16">
      <c r="A519" s="9"/>
      <c r="B519" s="102">
        <v>43</v>
      </c>
      <c r="C519" s="174">
        <v>33814</v>
      </c>
      <c r="D519" s="112" t="s">
        <v>489</v>
      </c>
      <c r="E519" s="148"/>
      <c r="F519" s="11"/>
      <c r="G519" s="11"/>
      <c r="H519" s="11"/>
      <c r="I519" s="4"/>
      <c r="J519" s="9"/>
      <c r="K519" s="9"/>
      <c r="L519" s="9"/>
      <c r="M519" s="9"/>
      <c r="N519" s="9"/>
      <c r="O519" s="9"/>
      <c r="P519" s="9"/>
    </row>
    <row r="520" spans="1:16">
      <c r="A520" s="9"/>
      <c r="B520" s="102">
        <v>44</v>
      </c>
      <c r="C520" s="174">
        <v>33832</v>
      </c>
      <c r="D520" s="112" t="s">
        <v>490</v>
      </c>
      <c r="E520" s="148"/>
      <c r="F520" s="11"/>
      <c r="G520" s="11"/>
      <c r="H520" s="11"/>
      <c r="I520" s="4"/>
      <c r="J520" s="9"/>
      <c r="K520" s="9"/>
      <c r="L520" s="9"/>
      <c r="M520" s="9"/>
      <c r="N520" s="9"/>
      <c r="O520" s="9"/>
      <c r="P520" s="9"/>
    </row>
    <row r="521" spans="1:16">
      <c r="A521" s="9"/>
      <c r="B521" s="102">
        <v>45</v>
      </c>
      <c r="C521" s="174">
        <v>33834</v>
      </c>
      <c r="D521" s="112" t="s">
        <v>491</v>
      </c>
      <c r="E521" s="148"/>
      <c r="F521" s="11"/>
      <c r="G521" s="11"/>
      <c r="H521" s="11"/>
      <c r="I521" s="4"/>
      <c r="J521" s="9"/>
      <c r="K521" s="9"/>
      <c r="L521" s="9"/>
      <c r="M521" s="9"/>
      <c r="N521" s="9"/>
      <c r="O521" s="9"/>
      <c r="P521" s="9"/>
    </row>
    <row r="522" spans="1:16">
      <c r="A522" s="9"/>
      <c r="B522" s="102">
        <v>46</v>
      </c>
      <c r="C522" s="174">
        <v>33839</v>
      </c>
      <c r="D522" s="112" t="s">
        <v>492</v>
      </c>
      <c r="E522" s="148"/>
      <c r="F522" s="11"/>
      <c r="G522" s="11"/>
      <c r="H522" s="11"/>
      <c r="I522" s="4"/>
      <c r="J522" s="9"/>
      <c r="K522" s="9"/>
      <c r="L522" s="9"/>
      <c r="M522" s="9"/>
      <c r="N522" s="9"/>
      <c r="O522" s="9"/>
      <c r="P522" s="9"/>
    </row>
    <row r="523" spans="1:16">
      <c r="A523" s="9"/>
      <c r="B523" s="102">
        <v>47</v>
      </c>
      <c r="C523" s="174">
        <v>33848</v>
      </c>
      <c r="D523" s="112" t="s">
        <v>493</v>
      </c>
      <c r="E523" s="148"/>
      <c r="F523" s="11"/>
      <c r="G523" s="11"/>
      <c r="H523" s="11"/>
      <c r="I523" s="4"/>
      <c r="J523" s="9"/>
      <c r="K523" s="9"/>
      <c r="L523" s="9"/>
      <c r="M523" s="9"/>
      <c r="N523" s="9"/>
      <c r="O523" s="9"/>
      <c r="P523" s="9"/>
    </row>
    <row r="524" spans="1:16">
      <c r="A524" s="9"/>
      <c r="B524" s="102">
        <v>48</v>
      </c>
      <c r="C524" s="174">
        <v>33851</v>
      </c>
      <c r="D524" s="112" t="s">
        <v>494</v>
      </c>
      <c r="E524" s="148"/>
      <c r="F524" s="11"/>
      <c r="G524" s="11"/>
      <c r="H524" s="11"/>
      <c r="I524" s="4"/>
      <c r="J524" s="9"/>
      <c r="K524" s="9"/>
      <c r="L524" s="9"/>
      <c r="M524" s="9"/>
      <c r="N524" s="9"/>
      <c r="O524" s="9"/>
      <c r="P524" s="9"/>
    </row>
    <row r="525" spans="1:16">
      <c r="A525" s="19"/>
      <c r="B525" s="102">
        <v>49</v>
      </c>
      <c r="C525" s="174">
        <v>33855</v>
      </c>
      <c r="D525" s="112" t="s">
        <v>495</v>
      </c>
      <c r="E525" s="23"/>
      <c r="F525" s="28"/>
      <c r="G525" s="28"/>
      <c r="H525" s="28"/>
      <c r="I525" s="28"/>
      <c r="J525" s="19"/>
      <c r="K525" s="19"/>
      <c r="L525" s="19"/>
      <c r="M525" s="19"/>
      <c r="N525" s="19"/>
      <c r="O525" s="19"/>
      <c r="P525" s="19"/>
    </row>
    <row r="526" spans="1:16">
      <c r="A526" s="19"/>
      <c r="B526" s="102">
        <v>50</v>
      </c>
      <c r="C526" s="100">
        <v>33896</v>
      </c>
      <c r="D526" s="124" t="s">
        <v>646</v>
      </c>
      <c r="E526" s="23"/>
      <c r="F526" s="28"/>
      <c r="G526" s="28"/>
      <c r="H526" s="28"/>
      <c r="I526" s="28"/>
      <c r="J526" s="19"/>
      <c r="K526" s="19"/>
      <c r="L526" s="9" t="s">
        <v>650</v>
      </c>
      <c r="M526" s="19"/>
      <c r="N526" s="19"/>
      <c r="O526" s="19"/>
      <c r="P526" s="19"/>
    </row>
    <row r="527" spans="1:16">
      <c r="A527" s="19"/>
      <c r="B527" s="1"/>
      <c r="C527" s="177"/>
      <c r="D527" s="158"/>
      <c r="E527" s="23"/>
      <c r="F527" s="28"/>
      <c r="G527" s="28"/>
      <c r="H527" s="28"/>
      <c r="I527" s="28"/>
      <c r="J527" s="19"/>
      <c r="K527" s="19"/>
      <c r="M527" s="19"/>
      <c r="N527" s="19"/>
      <c r="O527" s="19"/>
      <c r="P527" s="19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rowBreaks count="7" manualBreakCount="7">
    <brk id="47" max="16383" man="1"/>
    <brk id="131" max="16383" man="1"/>
    <brk id="184" max="16383" man="1"/>
    <brk id="187" max="16383" man="1"/>
    <brk id="244" max="16383" man="1"/>
    <brk id="358" max="16383" man="1"/>
    <brk id="471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7</vt:i4>
      </vt:variant>
    </vt:vector>
  </HeadingPairs>
  <TitlesOfParts>
    <vt:vector size="20" baseType="lpstr">
      <vt:lpstr>รหัส 1-2562-ม.ต้น</vt:lpstr>
      <vt:lpstr>รหัส 1-2562-ม.ปลาย</vt:lpstr>
      <vt:lpstr>ม.1 ปี62</vt:lpstr>
      <vt:lpstr>ม.2 ปี62</vt:lpstr>
      <vt:lpstr>ม.3 ปี62</vt:lpstr>
      <vt:lpstr>ม. 4 ปี 62</vt:lpstr>
      <vt:lpstr>ม.5 ปี62</vt:lpstr>
      <vt:lpstr>ม.6 ปี62</vt:lpstr>
      <vt:lpstr>ม.2 ฉบับจัดห้อง</vt:lpstr>
      <vt:lpstr>ม.5 จัดห้องใหม่</vt:lpstr>
      <vt:lpstr>ลาออก</vt:lpstr>
      <vt:lpstr>ย้าย ลาออก</vt:lpstr>
      <vt:lpstr>สรุปยอด</vt:lpstr>
      <vt:lpstr>'ม. 4 ปี 62'!Print_Area</vt:lpstr>
      <vt:lpstr>'ม.1 ปี62'!Print_Area</vt:lpstr>
      <vt:lpstr>'ม.2 ปี62'!Print_Area</vt:lpstr>
      <vt:lpstr>'ม.3 ปี62'!Print_Area</vt:lpstr>
      <vt:lpstr>'ม.5 ปี62'!Print_Area</vt:lpstr>
      <vt:lpstr>'ม.6 ปี62'!Print_Area</vt:lpstr>
      <vt:lpstr>สรุปยอด!Print_Area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eva001</dc:creator>
  <cp:keywords>18.13</cp:keywords>
  <cp:lastModifiedBy>Win10x64_Bit</cp:lastModifiedBy>
  <cp:lastPrinted>2019-09-12T00:47:08Z</cp:lastPrinted>
  <dcterms:created xsi:type="dcterms:W3CDTF">2012-04-13T00:21:28Z</dcterms:created>
  <dcterms:modified xsi:type="dcterms:W3CDTF">2019-09-17T10:07:38Z</dcterms:modified>
</cp:coreProperties>
</file>